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606" firstSheet="6" activeTab="11"/>
  </bookViews>
  <sheets>
    <sheet name="Ｈ26.1.31" sheetId="1" r:id="rId1"/>
    <sheet name="H26.2.28" sheetId="2" r:id="rId2"/>
    <sheet name="H26.3.31" sheetId="3" r:id="rId3"/>
    <sheet name="H26.4.30" sheetId="4" r:id="rId4"/>
    <sheet name="H26.5.31" sheetId="5" r:id="rId5"/>
    <sheet name="H26.6.30" sheetId="6" r:id="rId6"/>
    <sheet name="H26.7.31" sheetId="7" r:id="rId7"/>
    <sheet name="H26.8.31" sheetId="8" r:id="rId8"/>
    <sheet name="H26.9.30" sheetId="9" r:id="rId9"/>
    <sheet name="H26.10.31" sheetId="10" r:id="rId10"/>
    <sheet name="H26.11.30" sheetId="11" r:id="rId11"/>
    <sheet name="H26.12.31" sheetId="12" r:id="rId12"/>
  </sheets>
  <definedNames>
    <definedName name="_xlnm.Print_Area" localSheetId="9">'H26.10.31'!$A$1:$I$157</definedName>
    <definedName name="_xlnm.Print_Area" localSheetId="10">'H26.11.30'!$A$1:$I$157</definedName>
    <definedName name="_xlnm.Print_Area" localSheetId="11">'H26.12.31'!$A$1:$I$157</definedName>
    <definedName name="_xlnm.Print_Area" localSheetId="5">'H26.6.30'!$A$1:$I$162</definedName>
    <definedName name="_xlnm.Print_Area" localSheetId="6">'H26.7.31'!$A$1:$I$162</definedName>
    <definedName name="_xlnm.Print_Area" localSheetId="7">'H26.8.31'!$A$1:$I$157</definedName>
    <definedName name="_xlnm.Print_Area" localSheetId="8">'H26.9.30'!$A$1:$I$157</definedName>
    <definedName name="_xlnm.Print_Titles" localSheetId="0">'Ｈ26.1.31'!$1:$1</definedName>
    <definedName name="_xlnm.Print_Titles" localSheetId="9">'H26.10.31'!$1:$1</definedName>
    <definedName name="_xlnm.Print_Titles" localSheetId="10">'H26.11.30'!$1:$1</definedName>
    <definedName name="_xlnm.Print_Titles" localSheetId="11">'H26.12.31'!$1:$1</definedName>
    <definedName name="_xlnm.Print_Titles" localSheetId="1">'H26.2.28'!$1:$1</definedName>
    <definedName name="_xlnm.Print_Titles" localSheetId="2">'H26.3.31'!$1:$1</definedName>
    <definedName name="_xlnm.Print_Titles" localSheetId="3">'H26.4.30'!$1:$1</definedName>
    <definedName name="_xlnm.Print_Titles" localSheetId="4">'H26.5.31'!$1:$1</definedName>
    <definedName name="_xlnm.Print_Titles" localSheetId="5">'H26.6.30'!$1:$1</definedName>
    <definedName name="_xlnm.Print_Titles" localSheetId="6">'H26.7.31'!$1:$1</definedName>
    <definedName name="_xlnm.Print_Titles" localSheetId="7">'H26.8.31'!$1:$1</definedName>
    <definedName name="_xlnm.Print_Titles" localSheetId="8">'H26.9.30'!$1:$1</definedName>
  </definedNames>
  <calcPr fullCalcOnLoad="1"/>
</workbook>
</file>

<file path=xl/sharedStrings.xml><?xml version="1.0" encoding="utf-8"?>
<sst xmlns="http://schemas.openxmlformats.org/spreadsheetml/2006/main" count="5507" uniqueCount="367">
  <si>
    <t>下名西</t>
  </si>
  <si>
    <t>下名東</t>
  </si>
  <si>
    <t>中央西</t>
  </si>
  <si>
    <t>中央麓</t>
  </si>
  <si>
    <t>中央町</t>
  </si>
  <si>
    <t>中央東</t>
  </si>
  <si>
    <t>鶴峰西</t>
  </si>
  <si>
    <t>鶴峰中</t>
  </si>
  <si>
    <t>鶴峰東</t>
  </si>
  <si>
    <t>神野</t>
  </si>
  <si>
    <t>大久保段</t>
  </si>
  <si>
    <t>十三塚県営住宅</t>
  </si>
  <si>
    <t>大迫</t>
  </si>
  <si>
    <t>永峯</t>
  </si>
  <si>
    <t>塩塚</t>
  </si>
  <si>
    <t>瀬戸</t>
  </si>
  <si>
    <t>佐牟田</t>
  </si>
  <si>
    <t>表</t>
  </si>
  <si>
    <t>茂七</t>
  </si>
  <si>
    <t>柳谷</t>
  </si>
  <si>
    <t>城ケ崎</t>
  </si>
  <si>
    <t>松崎</t>
  </si>
  <si>
    <t>中山原</t>
  </si>
  <si>
    <t>十三塚</t>
  </si>
  <si>
    <t>中山下</t>
  </si>
  <si>
    <t>中山上</t>
  </si>
  <si>
    <t>中宿</t>
  </si>
  <si>
    <t>下小原北</t>
  </si>
  <si>
    <t>下小原南</t>
  </si>
  <si>
    <t>大坪</t>
  </si>
  <si>
    <t>白寒水</t>
  </si>
  <si>
    <t>下甫木</t>
  </si>
  <si>
    <t>岡崎上</t>
  </si>
  <si>
    <t>岡崎東</t>
  </si>
  <si>
    <t>岡崎西</t>
  </si>
  <si>
    <t>堅田</t>
  </si>
  <si>
    <t>諏訪下</t>
  </si>
  <si>
    <t>北田迫</t>
  </si>
  <si>
    <t>上之馬場下</t>
  </si>
  <si>
    <t>上之馬場</t>
  </si>
  <si>
    <t>緑ケ丘</t>
  </si>
  <si>
    <t>江口迫</t>
  </si>
  <si>
    <t>和田</t>
  </si>
  <si>
    <t>永和</t>
  </si>
  <si>
    <t>鶴亀</t>
  </si>
  <si>
    <t>愛ケ迫</t>
  </si>
  <si>
    <t>宮之下</t>
  </si>
  <si>
    <t>新大塚原</t>
  </si>
  <si>
    <t>下大塚原</t>
  </si>
  <si>
    <t>上大塚原下</t>
  </si>
  <si>
    <t>上大塚原上</t>
  </si>
  <si>
    <t>岡富</t>
  </si>
  <si>
    <t>大牧</t>
  </si>
  <si>
    <t>朝日</t>
  </si>
  <si>
    <t>中郷上</t>
  </si>
  <si>
    <t>中郷一</t>
  </si>
  <si>
    <t>中郷</t>
  </si>
  <si>
    <t>桜ケ丘</t>
  </si>
  <si>
    <t>富ケ尾上</t>
  </si>
  <si>
    <t>富ケ尾下</t>
  </si>
  <si>
    <t>吹上田</t>
  </si>
  <si>
    <t>中甫木</t>
  </si>
  <si>
    <t>星ヶ丘</t>
  </si>
  <si>
    <t>平和</t>
  </si>
  <si>
    <t>鳥之巣</t>
  </si>
  <si>
    <t>共栄東</t>
  </si>
  <si>
    <t>共栄東上</t>
  </si>
  <si>
    <t>共栄中</t>
  </si>
  <si>
    <t>共栄西</t>
  </si>
  <si>
    <t>東住吉</t>
  </si>
  <si>
    <t>昭栄</t>
  </si>
  <si>
    <t>更栄</t>
  </si>
  <si>
    <t>伊集院</t>
  </si>
  <si>
    <t>上栄</t>
  </si>
  <si>
    <t>栄</t>
  </si>
  <si>
    <t>辰喰</t>
  </si>
  <si>
    <t>上辰喰</t>
  </si>
  <si>
    <t>上矢柄</t>
  </si>
  <si>
    <t>矢柄</t>
  </si>
  <si>
    <t>山下</t>
  </si>
  <si>
    <t>中野</t>
  </si>
  <si>
    <t>下中</t>
  </si>
  <si>
    <t>平瀬</t>
  </si>
  <si>
    <t>入部堀</t>
  </si>
  <si>
    <t>東新堀</t>
  </si>
  <si>
    <t>下之段</t>
  </si>
  <si>
    <t>竹下堀</t>
  </si>
  <si>
    <t>新栄</t>
  </si>
  <si>
    <t>西新堀</t>
  </si>
  <si>
    <t>生栗須</t>
  </si>
  <si>
    <t>東新町</t>
  </si>
  <si>
    <t>西新町</t>
  </si>
  <si>
    <t>東茅場</t>
  </si>
  <si>
    <t>東共心</t>
  </si>
  <si>
    <t>共心</t>
  </si>
  <si>
    <t>西共心</t>
  </si>
  <si>
    <t>土持</t>
  </si>
  <si>
    <t>花鎌</t>
  </si>
  <si>
    <t>共和</t>
  </si>
  <si>
    <t>新中堀</t>
  </si>
  <si>
    <t>更和</t>
  </si>
  <si>
    <t>外堀</t>
  </si>
  <si>
    <t>馬掛</t>
  </si>
  <si>
    <t>堂園</t>
  </si>
  <si>
    <t>高松</t>
  </si>
  <si>
    <t>立小野</t>
  </si>
  <si>
    <t>みどりの園</t>
  </si>
  <si>
    <t>谷田</t>
  </si>
  <si>
    <t>日新</t>
  </si>
  <si>
    <t>柏木</t>
  </si>
  <si>
    <t>浮牟田</t>
  </si>
  <si>
    <t>福岡</t>
  </si>
  <si>
    <t>仮屋</t>
  </si>
  <si>
    <t>徳留</t>
  </si>
  <si>
    <t>八重山</t>
  </si>
  <si>
    <t>朝倉</t>
  </si>
  <si>
    <t>仏山</t>
  </si>
  <si>
    <t>宮園</t>
  </si>
  <si>
    <t>下沢津</t>
  </si>
  <si>
    <t>上沢津</t>
  </si>
  <si>
    <t>久木野々</t>
  </si>
  <si>
    <t>上場団地</t>
  </si>
  <si>
    <t>下方</t>
  </si>
  <si>
    <t>上方</t>
  </si>
  <si>
    <t>岳野</t>
  </si>
  <si>
    <t>影吉</t>
  </si>
  <si>
    <t>三原</t>
  </si>
  <si>
    <t>竹下</t>
  </si>
  <si>
    <t>下平房</t>
  </si>
  <si>
    <t>中平房</t>
  </si>
  <si>
    <t>上平房</t>
  </si>
  <si>
    <t>坂宮</t>
  </si>
  <si>
    <t>堂平</t>
  </si>
  <si>
    <t>風呂段</t>
  </si>
  <si>
    <t>宇都</t>
  </si>
  <si>
    <t>名主段</t>
  </si>
  <si>
    <t>歌丸</t>
  </si>
  <si>
    <t>白別府</t>
  </si>
  <si>
    <t>楢久保</t>
  </si>
  <si>
    <t>諏訪</t>
  </si>
  <si>
    <t>和泉ヶ野</t>
  </si>
  <si>
    <t>本町</t>
  </si>
  <si>
    <t>愛宕</t>
  </si>
  <si>
    <t>西原</t>
  </si>
  <si>
    <t>二番郷</t>
  </si>
  <si>
    <t>一番郷</t>
  </si>
  <si>
    <t>航空隊</t>
  </si>
  <si>
    <t>大黒</t>
  </si>
  <si>
    <t>柚木原</t>
  </si>
  <si>
    <t>上別府</t>
  </si>
  <si>
    <t>高隈中央</t>
  </si>
  <si>
    <t>重田</t>
  </si>
  <si>
    <t>瀬戸野</t>
  </si>
  <si>
    <t>古江西</t>
  </si>
  <si>
    <t>古江港町</t>
  </si>
  <si>
    <t>古江本町</t>
  </si>
  <si>
    <t>古江新町</t>
  </si>
  <si>
    <t>船間町</t>
  </si>
  <si>
    <t>天神町</t>
  </si>
  <si>
    <t>小野原町</t>
  </si>
  <si>
    <t>一里山</t>
  </si>
  <si>
    <t>白水町</t>
  </si>
  <si>
    <t>古里町</t>
  </si>
  <si>
    <t>海道町</t>
  </si>
  <si>
    <t>高牧町</t>
  </si>
  <si>
    <t>小薄町</t>
  </si>
  <si>
    <t>有武町</t>
  </si>
  <si>
    <t>花里町</t>
  </si>
  <si>
    <t>根木原町</t>
  </si>
  <si>
    <t>鶴羽</t>
  </si>
  <si>
    <t>花岡町</t>
  </si>
  <si>
    <t>浜田町</t>
  </si>
  <si>
    <t>高須町</t>
  </si>
  <si>
    <t>下堀町</t>
  </si>
  <si>
    <t>横山町</t>
  </si>
  <si>
    <t>田淵町</t>
  </si>
  <si>
    <t>獅子目町</t>
  </si>
  <si>
    <t>大姶良西</t>
  </si>
  <si>
    <t>大姶良東</t>
  </si>
  <si>
    <t>南町</t>
  </si>
  <si>
    <t>池園町</t>
  </si>
  <si>
    <t>星塚町</t>
  </si>
  <si>
    <t>萩塚町</t>
  </si>
  <si>
    <t>飯隈町</t>
  </si>
  <si>
    <t>名貫町</t>
  </si>
  <si>
    <t>永野田町</t>
  </si>
  <si>
    <t>川東町</t>
  </si>
  <si>
    <t>川西町</t>
  </si>
  <si>
    <t>上田崎</t>
  </si>
  <si>
    <t>田崎町</t>
  </si>
  <si>
    <t>西祓川町</t>
  </si>
  <si>
    <t>弥生</t>
  </si>
  <si>
    <t>下祓川町</t>
  </si>
  <si>
    <t>祓川町</t>
  </si>
  <si>
    <t>上祓川町</t>
  </si>
  <si>
    <t>東原町</t>
  </si>
  <si>
    <t>笠之原町</t>
  </si>
  <si>
    <t>野里町</t>
  </si>
  <si>
    <t>上野町</t>
  </si>
  <si>
    <t>今坂町</t>
  </si>
  <si>
    <t>郷之原町</t>
  </si>
  <si>
    <t>西原２丁目中央</t>
  </si>
  <si>
    <t>西原２丁目西</t>
  </si>
  <si>
    <t>西原４丁目</t>
  </si>
  <si>
    <t>西原３丁目</t>
  </si>
  <si>
    <t>西原２丁目東</t>
  </si>
  <si>
    <t>西原１丁目</t>
  </si>
  <si>
    <t>大浦町</t>
  </si>
  <si>
    <t>新生町</t>
  </si>
  <si>
    <t>上谷町</t>
  </si>
  <si>
    <t>旭原町</t>
  </si>
  <si>
    <t>札元２丁目</t>
  </si>
  <si>
    <t>札元１丁目</t>
  </si>
  <si>
    <t>寿８丁目</t>
  </si>
  <si>
    <t>寿７丁目</t>
  </si>
  <si>
    <t>寿４丁目</t>
  </si>
  <si>
    <t>寿３丁目</t>
  </si>
  <si>
    <t>寿２丁目</t>
  </si>
  <si>
    <t>打馬</t>
  </si>
  <si>
    <t>王子町</t>
  </si>
  <si>
    <t>新川町</t>
  </si>
  <si>
    <t>白崎町</t>
  </si>
  <si>
    <t>曽田町</t>
  </si>
  <si>
    <t>西大手町</t>
  </si>
  <si>
    <t>東大手</t>
  </si>
  <si>
    <t>大手町</t>
  </si>
  <si>
    <t>北田町</t>
  </si>
  <si>
    <t>新栄町</t>
  </si>
  <si>
    <t>共栄町</t>
  </si>
  <si>
    <t>向江町</t>
  </si>
  <si>
    <t>朝日町</t>
  </si>
  <si>
    <t>古前城町</t>
  </si>
  <si>
    <t>計</t>
  </si>
  <si>
    <t>各町内会計</t>
  </si>
  <si>
    <t>0歳～14歳</t>
  </si>
  <si>
    <t>15歳～64歳</t>
  </si>
  <si>
    <t>65歳以上</t>
  </si>
  <si>
    <t>割合(0～14)</t>
  </si>
  <si>
    <t>割合(15～64)</t>
  </si>
  <si>
    <t>割合(65～）</t>
  </si>
  <si>
    <t>町内会名称</t>
  </si>
  <si>
    <t>※平成24年７月９日の制度改正に伴い外国人住民も含まれております。</t>
  </si>
  <si>
    <t>緑山（寿１）</t>
  </si>
  <si>
    <t>寿５丁目・６丁目</t>
  </si>
  <si>
    <t>泉ケ丘（寿６）</t>
  </si>
  <si>
    <t>枦場</t>
  </si>
  <si>
    <t>緑山（寿1）</t>
  </si>
  <si>
    <t>寿５丁目・６丁目</t>
  </si>
  <si>
    <t>鹿屋</t>
  </si>
  <si>
    <t>高隈</t>
  </si>
  <si>
    <t>輝北</t>
  </si>
  <si>
    <t>四地区</t>
  </si>
  <si>
    <t>百引</t>
  </si>
  <si>
    <t>平南</t>
  </si>
  <si>
    <t>市成</t>
  </si>
  <si>
    <t>高尾</t>
  </si>
  <si>
    <t>町内会名</t>
  </si>
  <si>
    <t>（旧町内会名）</t>
  </si>
  <si>
    <t>各町内会計</t>
  </si>
  <si>
    <t>細山田北</t>
  </si>
  <si>
    <t>立小野</t>
  </si>
  <si>
    <t>高松</t>
  </si>
  <si>
    <t>堂園</t>
  </si>
  <si>
    <t>馬掛</t>
  </si>
  <si>
    <t>生栗須</t>
  </si>
  <si>
    <t>平瀬</t>
  </si>
  <si>
    <t>細山田西</t>
  </si>
  <si>
    <t>外堀</t>
  </si>
  <si>
    <t>更和</t>
  </si>
  <si>
    <t>新中堀</t>
  </si>
  <si>
    <t>枦場</t>
  </si>
  <si>
    <t>共和</t>
  </si>
  <si>
    <t>花鎌</t>
  </si>
  <si>
    <t>土持</t>
  </si>
  <si>
    <t>西共心</t>
  </si>
  <si>
    <t>東茅場</t>
  </si>
  <si>
    <t>伊集院</t>
  </si>
  <si>
    <t>細山田中央</t>
  </si>
  <si>
    <t>西新町</t>
  </si>
  <si>
    <t>東新町</t>
  </si>
  <si>
    <t>入部堀</t>
  </si>
  <si>
    <t>新堀</t>
  </si>
  <si>
    <t>西新堀</t>
  </si>
  <si>
    <t>新栄</t>
  </si>
  <si>
    <t>竹下堀</t>
  </si>
  <si>
    <t>下之段</t>
  </si>
  <si>
    <t>東新堀</t>
  </si>
  <si>
    <t>昭栄</t>
  </si>
  <si>
    <t>東住吉</t>
  </si>
  <si>
    <t>高隈</t>
  </si>
  <si>
    <t>富ヶ尾中央</t>
  </si>
  <si>
    <t>富ヶ尾下</t>
  </si>
  <si>
    <t>富ヶ尾上</t>
  </si>
  <si>
    <t>中郷</t>
  </si>
  <si>
    <t>中郷一</t>
  </si>
  <si>
    <t>中郷上</t>
  </si>
  <si>
    <t>朝日</t>
  </si>
  <si>
    <t>串良</t>
  </si>
  <si>
    <t>大牧</t>
  </si>
  <si>
    <t>串良東部</t>
  </si>
  <si>
    <t>宮之下</t>
  </si>
  <si>
    <t>鶴亀</t>
  </si>
  <si>
    <t>和田</t>
  </si>
  <si>
    <t>串良中央</t>
  </si>
  <si>
    <t>愛ヶ迫</t>
  </si>
  <si>
    <t>江口迫</t>
  </si>
  <si>
    <t>緑ヶ丘</t>
  </si>
  <si>
    <t>上之馬場</t>
  </si>
  <si>
    <t>上之馬場下</t>
  </si>
  <si>
    <t>串良中央</t>
  </si>
  <si>
    <t>岡崎東西</t>
  </si>
  <si>
    <t>岡崎西</t>
  </si>
  <si>
    <t>岡崎東</t>
  </si>
  <si>
    <t>下小原</t>
  </si>
  <si>
    <t>下小原南</t>
  </si>
  <si>
    <t>下小原北</t>
  </si>
  <si>
    <t>柳谷</t>
  </si>
  <si>
    <t>荿七</t>
  </si>
  <si>
    <t>下方限</t>
  </si>
  <si>
    <t>表</t>
  </si>
  <si>
    <t>佐牟田</t>
  </si>
  <si>
    <t>瀬戸</t>
  </si>
  <si>
    <t>諏訪下</t>
  </si>
  <si>
    <t>北田迫</t>
  </si>
  <si>
    <t>諏訪下</t>
  </si>
  <si>
    <t>県営十三塚団地・大久保段</t>
  </si>
  <si>
    <t>県営十三塚団地</t>
  </si>
  <si>
    <t>大久保段</t>
  </si>
  <si>
    <t>吾平</t>
  </si>
  <si>
    <t>高隈</t>
  </si>
  <si>
    <t>合計</t>
  </si>
  <si>
    <t>各町内会計</t>
  </si>
  <si>
    <t>百引</t>
  </si>
  <si>
    <t>平南</t>
  </si>
  <si>
    <t>みどりの園</t>
  </si>
  <si>
    <t>串良中央</t>
  </si>
  <si>
    <t>自治会名</t>
  </si>
  <si>
    <t>向江</t>
  </si>
  <si>
    <t>向江町</t>
  </si>
  <si>
    <t>北田東大手</t>
  </si>
  <si>
    <t>北田町</t>
  </si>
  <si>
    <t>東大手</t>
  </si>
  <si>
    <t>田崎</t>
  </si>
  <si>
    <t>田崎町</t>
  </si>
  <si>
    <t>上田崎</t>
  </si>
  <si>
    <t>田崎</t>
  </si>
  <si>
    <t>北花岡</t>
  </si>
  <si>
    <t>有武町</t>
  </si>
  <si>
    <t>小薄町</t>
  </si>
  <si>
    <t>高牧町</t>
  </si>
  <si>
    <t>高隈</t>
  </si>
  <si>
    <t>高隈</t>
  </si>
  <si>
    <t>旧町内会名</t>
  </si>
  <si>
    <t>各町内会計</t>
  </si>
  <si>
    <t>串良中央</t>
  </si>
  <si>
    <t>高隈</t>
  </si>
  <si>
    <t>各町内会計</t>
  </si>
  <si>
    <t>串良中央</t>
  </si>
  <si>
    <t>高隈</t>
  </si>
  <si>
    <t>各町内会計</t>
  </si>
  <si>
    <t>串良中央</t>
  </si>
  <si>
    <t>高隈</t>
  </si>
  <si>
    <t>各町内会計</t>
  </si>
  <si>
    <t>串良中央</t>
  </si>
  <si>
    <t>高隈</t>
  </si>
  <si>
    <t>各町内会計</t>
  </si>
  <si>
    <t>串良中央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</si>
</sst>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;[Red]\-0\ "/>
    <numFmt numFmtId="178" formatCode="#,##0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dd\-mmm\-yy"/>
    <numFmt numFmtId="189" formatCode="&quot;?&quot;#,##0;&quot;?&quot;\-#,##0"/>
    <numFmt numFmtId="190" formatCode="&quot;?&quot;#,##0;[Red]&quot;?&quot;\-#,##0"/>
    <numFmt numFmtId="191" formatCode="&quot;?&quot;#,##0.00;&quot;?&quot;\-#,##0.00"/>
    <numFmt numFmtId="192" formatCode="&quot;?&quot;#,##0.00;[Red]&quot;?&quot;\-#,##0.00"/>
    <numFmt numFmtId="193" formatCode="_ &quot;?&quot;* #,##0_ ;_ &quot;?&quot;* \-#,##0_ ;_ &quot;?&quot;* &quot;-&quot;_ ;_ @_ "/>
    <numFmt numFmtId="194" formatCode="_ &quot;?&quot;* #,##0.00_ ;_ &quot;?&quot;* \-#,##0.00_ ;_ &quot;?&quot;* &quot;-&quot;??_ ;_ @_ "/>
    <numFmt numFmtId="195" formatCode="[$-411]g/&quot;標&quot;&quot;準&quot;"/>
    <numFmt numFmtId="196" formatCode="0.0%"/>
    <numFmt numFmtId="197" formatCode="0.0_ "/>
    <numFmt numFmtId="198" formatCode="#,##0.0;[Red]\-#,##0.0"/>
    <numFmt numFmtId="199" formatCode="0.00_ "/>
    <numFmt numFmtId="200" formatCode="0.00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/mm/dd"/>
    <numFmt numFmtId="207" formatCode="yyyy/mm/dd\ h:mm:ss"/>
    <numFmt numFmtId="208" formatCode="[$-411]ggge&quot;年&quot;m&quot;月&quot;d&quot;日&quot;;@"/>
    <numFmt numFmtId="209" formatCode="0.000%"/>
    <numFmt numFmtId="210" formatCode="#,##0;&quot;△ &quot;#,##0"/>
    <numFmt numFmtId="211" formatCode="#,##0_ ;[Red]\-#,##0\ "/>
    <numFmt numFmtId="212" formatCode="#,##0;[Red]#,##0"/>
    <numFmt numFmtId="213" formatCode="#,##0.0_);[Red]\(#,##0.0\)"/>
    <numFmt numFmtId="214" formatCode="#,##0.00_);[Red]\(#,##0.00\)"/>
    <numFmt numFmtId="215" formatCode="#,##0.000_);[Red]\(#,##0.000\)"/>
    <numFmt numFmtId="216" formatCode="#,##0.0000_);[Red]\(#,##0.0000\)"/>
    <numFmt numFmtId="217" formatCode="_(* #,##0.0_);_(* \(#,##0.0\);_(* &quot;-&quot;_);_(@_)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3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6">
    <xf numFmtId="0" fontId="0" fillId="0" borderId="0" xfId="0" applyAlignment="1">
      <alignment vertical="center"/>
    </xf>
    <xf numFmtId="57" fontId="1" fillId="0" borderId="0" xfId="64" applyNumberFormat="1" applyAlignment="1">
      <alignment horizontal="center"/>
      <protection/>
    </xf>
    <xf numFmtId="0" fontId="4" fillId="33" borderId="10" xfId="64" applyFont="1" applyFill="1" applyBorder="1" applyAlignment="1">
      <alignment horizontal="center" shrinkToFit="1"/>
      <protection/>
    </xf>
    <xf numFmtId="176" fontId="4" fillId="33" borderId="10" xfId="64" applyNumberFormat="1" applyFont="1" applyFill="1" applyBorder="1" applyAlignment="1">
      <alignment horizontal="center" shrinkToFit="1"/>
      <protection/>
    </xf>
    <xf numFmtId="0" fontId="1" fillId="0" borderId="0" xfId="64">
      <alignment/>
      <protection/>
    </xf>
    <xf numFmtId="176" fontId="4" fillId="0" borderId="10" xfId="67" applyNumberFormat="1" applyFont="1" applyFill="1" applyBorder="1" applyAlignment="1">
      <alignment horizontal="left"/>
      <protection/>
    </xf>
    <xf numFmtId="176" fontId="4" fillId="0" borderId="10" xfId="64" applyNumberFormat="1" applyFont="1" applyFill="1" applyBorder="1" applyAlignment="1">
      <alignment horizontal="left"/>
      <protection/>
    </xf>
    <xf numFmtId="0" fontId="1" fillId="0" borderId="0" xfId="64" applyFont="1">
      <alignment/>
      <protection/>
    </xf>
    <xf numFmtId="176" fontId="1" fillId="0" borderId="0" xfId="64" applyNumberFormat="1" applyAlignment="1">
      <alignment/>
      <protection/>
    </xf>
    <xf numFmtId="0" fontId="6" fillId="0" borderId="0" xfId="66" applyFont="1" applyBorder="1" applyAlignment="1">
      <alignment/>
      <protection/>
    </xf>
    <xf numFmtId="0" fontId="1" fillId="0" borderId="0" xfId="64" applyAlignment="1">
      <alignment horizontal="center"/>
      <protection/>
    </xf>
    <xf numFmtId="176" fontId="1" fillId="0" borderId="10" xfId="64" applyNumberFormat="1" applyFont="1" applyFill="1" applyBorder="1" applyAlignment="1">
      <alignment/>
      <protection/>
    </xf>
    <xf numFmtId="10" fontId="1" fillId="0" borderId="10" xfId="64" applyNumberFormat="1" applyFont="1" applyFill="1" applyBorder="1" applyAlignment="1">
      <alignment/>
      <protection/>
    </xf>
    <xf numFmtId="0" fontId="4" fillId="0" borderId="10" xfId="67" applyFont="1" applyFill="1" applyBorder="1" applyAlignment="1">
      <alignment/>
      <protection/>
    </xf>
    <xf numFmtId="176" fontId="1" fillId="0" borderId="10" xfId="67" applyNumberFormat="1" applyFill="1" applyBorder="1" applyAlignment="1">
      <alignment/>
      <protection/>
    </xf>
    <xf numFmtId="10" fontId="1" fillId="0" borderId="10" xfId="67" applyNumberFormat="1" applyFill="1" applyBorder="1" applyAlignment="1">
      <alignment/>
      <protection/>
    </xf>
    <xf numFmtId="176" fontId="1" fillId="0" borderId="10" xfId="64" applyNumberFormat="1" applyFill="1" applyBorder="1" applyAlignment="1">
      <alignment/>
      <protection/>
    </xf>
    <xf numFmtId="10" fontId="1" fillId="0" borderId="10" xfId="64" applyNumberFormat="1" applyFill="1" applyBorder="1" applyAlignment="1">
      <alignment/>
      <protection/>
    </xf>
    <xf numFmtId="0" fontId="4" fillId="0" borderId="10" xfId="64" applyFont="1" applyFill="1" applyBorder="1">
      <alignment/>
      <protection/>
    </xf>
    <xf numFmtId="196" fontId="1" fillId="0" borderId="10" xfId="64" applyNumberFormat="1" applyFill="1" applyBorder="1" applyAlignment="1">
      <alignment/>
      <protection/>
    </xf>
    <xf numFmtId="209" fontId="1" fillId="0" borderId="10" xfId="64" applyNumberFormat="1" applyFill="1" applyBorder="1" applyAlignment="1">
      <alignment/>
      <protection/>
    </xf>
    <xf numFmtId="176" fontId="1" fillId="0" borderId="10" xfId="64" applyNumberFormat="1" applyBorder="1" applyAlignment="1">
      <alignment/>
      <protection/>
    </xf>
    <xf numFmtId="10" fontId="1" fillId="0" borderId="10" xfId="64" applyNumberFormat="1" applyBorder="1" applyAlignment="1">
      <alignment/>
      <protection/>
    </xf>
    <xf numFmtId="176" fontId="4" fillId="0" borderId="11" xfId="64" applyNumberFormat="1" applyFont="1" applyFill="1" applyBorder="1" applyAlignment="1">
      <alignment horizontal="left"/>
      <protection/>
    </xf>
    <xf numFmtId="176" fontId="1" fillId="0" borderId="11" xfId="64" applyNumberFormat="1" applyBorder="1" applyAlignment="1">
      <alignment/>
      <protection/>
    </xf>
    <xf numFmtId="176" fontId="5" fillId="34" borderId="12" xfId="64" applyNumberFormat="1" applyFont="1" applyFill="1" applyBorder="1" applyAlignment="1">
      <alignment horizontal="center"/>
      <protection/>
    </xf>
    <xf numFmtId="176" fontId="2" fillId="34" borderId="12" xfId="64" applyNumberFormat="1" applyFont="1" applyFill="1" applyBorder="1" applyAlignment="1">
      <alignment/>
      <protection/>
    </xf>
    <xf numFmtId="10" fontId="1" fillId="0" borderId="11" xfId="64" applyNumberFormat="1" applyBorder="1" applyAlignment="1">
      <alignment/>
      <protection/>
    </xf>
    <xf numFmtId="10" fontId="2" fillId="34" borderId="12" xfId="64" applyNumberFormat="1" applyFont="1" applyFill="1" applyBorder="1" applyAlignment="1">
      <alignment/>
      <protection/>
    </xf>
    <xf numFmtId="0" fontId="4" fillId="0" borderId="13" xfId="64" applyFont="1" applyFill="1" applyBorder="1">
      <alignment/>
      <protection/>
    </xf>
    <xf numFmtId="176" fontId="1" fillId="0" borderId="13" xfId="64" applyNumberFormat="1" applyBorder="1" applyAlignment="1">
      <alignment/>
      <protection/>
    </xf>
    <xf numFmtId="10" fontId="1" fillId="0" borderId="13" xfId="64" applyNumberFormat="1" applyBorder="1" applyAlignment="1">
      <alignment/>
      <protection/>
    </xf>
    <xf numFmtId="176" fontId="1" fillId="0" borderId="12" xfId="64" applyNumberFormat="1" applyFont="1" applyFill="1" applyBorder="1" applyAlignment="1">
      <alignment/>
      <protection/>
    </xf>
    <xf numFmtId="10" fontId="1" fillId="0" borderId="12" xfId="64" applyNumberFormat="1" applyFont="1" applyFill="1" applyBorder="1" applyAlignment="1">
      <alignment/>
      <protection/>
    </xf>
    <xf numFmtId="176" fontId="1" fillId="0" borderId="10" xfId="67" applyNumberFormat="1" applyBorder="1" applyAlignment="1">
      <alignment/>
      <protection/>
    </xf>
    <xf numFmtId="10" fontId="1" fillId="0" borderId="10" xfId="67" applyNumberFormat="1" applyBorder="1" applyAlignment="1">
      <alignment/>
      <protection/>
    </xf>
    <xf numFmtId="0" fontId="4" fillId="0" borderId="10" xfId="67" applyFont="1" applyFill="1" applyBorder="1" applyAlignment="1">
      <alignment horizontal="center"/>
      <protection/>
    </xf>
    <xf numFmtId="0" fontId="4" fillId="0" borderId="10" xfId="64" applyFont="1" applyBorder="1">
      <alignment/>
      <protection/>
    </xf>
    <xf numFmtId="196" fontId="1" fillId="0" borderId="10" xfId="64" applyNumberFormat="1" applyBorder="1" applyAlignment="1">
      <alignment/>
      <protection/>
    </xf>
    <xf numFmtId="209" fontId="1" fillId="0" borderId="10" xfId="64" applyNumberFormat="1" applyBorder="1" applyAlignment="1">
      <alignment/>
      <protection/>
    </xf>
    <xf numFmtId="176" fontId="5" fillId="35" borderId="12" xfId="64" applyNumberFormat="1" applyFont="1" applyFill="1" applyBorder="1" applyAlignment="1">
      <alignment horizontal="center"/>
      <protection/>
    </xf>
    <xf numFmtId="176" fontId="1" fillId="0" borderId="11" xfId="64" applyNumberFormat="1" applyFont="1" applyFill="1" applyBorder="1" applyAlignment="1">
      <alignment/>
      <protection/>
    </xf>
    <xf numFmtId="10" fontId="1" fillId="0" borderId="11" xfId="64" applyNumberFormat="1" applyFont="1" applyFill="1" applyBorder="1" applyAlignment="1">
      <alignment/>
      <protection/>
    </xf>
    <xf numFmtId="57" fontId="1" fillId="0" borderId="0" xfId="64" applyNumberFormat="1" applyFont="1" applyAlignment="1">
      <alignment horizontal="left" vertical="center" shrinkToFit="1"/>
      <protection/>
    </xf>
    <xf numFmtId="0" fontId="1" fillId="33" borderId="11" xfId="64" applyFont="1" applyFill="1" applyBorder="1" applyAlignment="1">
      <alignment horizontal="center" vertical="center" shrinkToFit="1"/>
      <protection/>
    </xf>
    <xf numFmtId="176" fontId="1" fillId="33" borderId="11" xfId="64" applyNumberFormat="1" applyFont="1" applyFill="1" applyBorder="1" applyAlignment="1">
      <alignment horizontal="center" vertical="center" shrinkToFit="1"/>
      <protection/>
    </xf>
    <xf numFmtId="0" fontId="1" fillId="0" borderId="0" xfId="64" applyFont="1" applyAlignment="1">
      <alignment vertical="center" shrinkToFit="1"/>
      <protection/>
    </xf>
    <xf numFmtId="0" fontId="6" fillId="0" borderId="0" xfId="0" applyFont="1" applyBorder="1" applyAlignment="1">
      <alignment vertical="center" shrinkToFit="1"/>
    </xf>
    <xf numFmtId="176" fontId="1" fillId="0" borderId="12" xfId="67" applyNumberFormat="1" applyFont="1" applyFill="1" applyBorder="1" applyAlignment="1">
      <alignment horizontal="left" vertical="center" shrinkToFit="1"/>
      <protection/>
    </xf>
    <xf numFmtId="176" fontId="1" fillId="0" borderId="12" xfId="67" applyNumberFormat="1" applyFont="1" applyBorder="1" applyAlignment="1">
      <alignment vertical="center" shrinkToFit="1"/>
      <protection/>
    </xf>
    <xf numFmtId="10" fontId="1" fillId="0" borderId="12" xfId="67" applyNumberFormat="1" applyFont="1" applyBorder="1" applyAlignment="1">
      <alignment vertical="center" shrinkToFit="1"/>
      <protection/>
    </xf>
    <xf numFmtId="176" fontId="1" fillId="0" borderId="12" xfId="0" applyNumberFormat="1" applyFont="1" applyFill="1" applyBorder="1" applyAlignment="1">
      <alignment horizontal="left" vertical="center" shrinkToFit="1"/>
    </xf>
    <xf numFmtId="176" fontId="1" fillId="0" borderId="10" xfId="64" applyNumberFormat="1" applyFont="1" applyBorder="1" applyAlignment="1">
      <alignment vertical="center" shrinkToFit="1"/>
      <protection/>
    </xf>
    <xf numFmtId="10" fontId="1" fillId="0" borderId="10" xfId="64" applyNumberFormat="1" applyFont="1" applyBorder="1" applyAlignment="1">
      <alignment vertical="center" shrinkToFit="1"/>
      <protection/>
    </xf>
    <xf numFmtId="176" fontId="1" fillId="0" borderId="10" xfId="67" applyNumberFormat="1" applyFont="1" applyFill="1" applyBorder="1" applyAlignment="1">
      <alignment horizontal="left" vertical="center" shrinkToFit="1"/>
      <protection/>
    </xf>
    <xf numFmtId="176" fontId="1" fillId="0" borderId="10" xfId="67" applyNumberFormat="1" applyFont="1" applyBorder="1" applyAlignment="1">
      <alignment vertical="center" shrinkToFit="1"/>
      <protection/>
    </xf>
    <xf numFmtId="10" fontId="1" fillId="0" borderId="10" xfId="67" applyNumberFormat="1" applyFont="1" applyBorder="1" applyAlignment="1">
      <alignment vertical="center" shrinkToFit="1"/>
      <protection/>
    </xf>
    <xf numFmtId="176" fontId="1" fillId="0" borderId="10" xfId="0" applyNumberFormat="1" applyFont="1" applyFill="1" applyBorder="1" applyAlignment="1">
      <alignment horizontal="left" vertical="center" shrinkToFit="1"/>
    </xf>
    <xf numFmtId="176" fontId="1" fillId="0" borderId="11" xfId="0" applyNumberFormat="1" applyFont="1" applyFill="1" applyBorder="1" applyAlignment="1">
      <alignment horizontal="left" vertical="center" shrinkToFit="1"/>
    </xf>
    <xf numFmtId="176" fontId="1" fillId="0" borderId="11" xfId="64" applyNumberFormat="1" applyFont="1" applyBorder="1" applyAlignment="1">
      <alignment vertical="center" shrinkToFit="1"/>
      <protection/>
    </xf>
    <xf numFmtId="10" fontId="1" fillId="0" borderId="11" xfId="64" applyNumberFormat="1" applyFont="1" applyBorder="1" applyAlignment="1">
      <alignment vertical="center" shrinkToFit="1"/>
      <protection/>
    </xf>
    <xf numFmtId="0" fontId="6" fillId="14" borderId="12" xfId="0" applyFont="1" applyFill="1" applyBorder="1" applyAlignment="1">
      <alignment vertical="center" shrinkToFit="1"/>
    </xf>
    <xf numFmtId="176" fontId="6" fillId="14" borderId="12" xfId="0" applyNumberFormat="1" applyFont="1" applyFill="1" applyBorder="1" applyAlignment="1">
      <alignment vertical="center" shrinkToFit="1"/>
    </xf>
    <xf numFmtId="10" fontId="6" fillId="14" borderId="12" xfId="0" applyNumberFormat="1" applyFont="1" applyFill="1" applyBorder="1" applyAlignment="1">
      <alignment vertical="center" shrinkToFit="1"/>
    </xf>
    <xf numFmtId="0" fontId="6" fillId="36" borderId="11" xfId="0" applyFont="1" applyFill="1" applyBorder="1" applyAlignment="1">
      <alignment horizontal="center" vertical="center" shrinkToFit="1"/>
    </xf>
    <xf numFmtId="176" fontId="1" fillId="36" borderId="11" xfId="64" applyNumberFormat="1" applyFont="1" applyFill="1" applyBorder="1" applyAlignment="1">
      <alignment horizontal="center" vertical="center" shrinkToFit="1"/>
      <protection/>
    </xf>
    <xf numFmtId="0" fontId="6" fillId="0" borderId="12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176" fontId="1" fillId="0" borderId="10" xfId="64" applyNumberFormat="1" applyFont="1" applyFill="1" applyBorder="1" applyAlignment="1">
      <alignment vertical="center" shrinkToFit="1"/>
      <protection/>
    </xf>
    <xf numFmtId="176" fontId="1" fillId="0" borderId="10" xfId="67" applyNumberFormat="1" applyFont="1" applyFill="1" applyBorder="1" applyAlignment="1">
      <alignment vertical="center" shrinkToFit="1"/>
      <protection/>
    </xf>
    <xf numFmtId="0" fontId="1" fillId="0" borderId="10" xfId="67" applyFont="1" applyFill="1" applyBorder="1" applyAlignment="1">
      <alignment horizontal="left" vertical="center" shrinkToFit="1"/>
      <protection/>
    </xf>
    <xf numFmtId="0" fontId="6" fillId="0" borderId="11" xfId="0" applyFont="1" applyFill="1" applyBorder="1" applyAlignment="1">
      <alignment horizontal="left" vertical="center" shrinkToFit="1"/>
    </xf>
    <xf numFmtId="176" fontId="1" fillId="0" borderId="11" xfId="64" applyNumberFormat="1" applyFont="1" applyFill="1" applyBorder="1" applyAlignment="1">
      <alignment vertical="center" shrinkToFit="1"/>
      <protection/>
    </xf>
    <xf numFmtId="0" fontId="1" fillId="4" borderId="12" xfId="64" applyFont="1" applyFill="1" applyBorder="1" applyAlignment="1">
      <alignment vertical="center" shrinkToFit="1"/>
      <protection/>
    </xf>
    <xf numFmtId="176" fontId="1" fillId="4" borderId="12" xfId="64" applyNumberFormat="1" applyFont="1" applyFill="1" applyBorder="1" applyAlignment="1">
      <alignment vertical="center" shrinkToFit="1"/>
      <protection/>
    </xf>
    <xf numFmtId="0" fontId="6" fillId="33" borderId="11" xfId="0" applyFont="1" applyFill="1" applyBorder="1" applyAlignment="1">
      <alignment horizontal="distributed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left" vertical="center" shrinkToFit="1"/>
    </xf>
    <xf numFmtId="0" fontId="6" fillId="34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4" borderId="10" xfId="0" applyFont="1" applyFill="1" applyBorder="1" applyAlignment="1">
      <alignment horizontal="left" vertical="center" shrinkToFit="1"/>
    </xf>
    <xf numFmtId="0" fontId="6" fillId="34" borderId="18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37" borderId="13" xfId="0" applyFont="1" applyFill="1" applyBorder="1" applyAlignment="1">
      <alignment horizontal="left" vertical="center" shrinkToFit="1"/>
    </xf>
    <xf numFmtId="0" fontId="6" fillId="37" borderId="10" xfId="0" applyFont="1" applyFill="1" applyBorder="1" applyAlignment="1">
      <alignment horizontal="left" vertical="center" shrinkToFit="1"/>
    </xf>
    <xf numFmtId="0" fontId="6" fillId="38" borderId="13" xfId="0" applyFont="1" applyFill="1" applyBorder="1" applyAlignment="1">
      <alignment horizontal="left" vertical="center" shrinkToFit="1"/>
    </xf>
    <xf numFmtId="0" fontId="6" fillId="38" borderId="10" xfId="0" applyFont="1" applyFill="1" applyBorder="1" applyAlignment="1">
      <alignment horizontal="left" vertical="center" shrinkToFit="1"/>
    </xf>
    <xf numFmtId="0" fontId="6" fillId="39" borderId="13" xfId="0" applyFont="1" applyFill="1" applyBorder="1" applyAlignment="1">
      <alignment horizontal="left" vertical="center" shrinkToFit="1"/>
    </xf>
    <xf numFmtId="0" fontId="6" fillId="39" borderId="10" xfId="0" applyFont="1" applyFill="1" applyBorder="1" applyAlignment="1">
      <alignment horizontal="left" vertical="center" shrinkToFit="1"/>
    </xf>
    <xf numFmtId="0" fontId="6" fillId="39" borderId="18" xfId="0" applyFont="1" applyFill="1" applyBorder="1" applyAlignment="1">
      <alignment horizontal="left" vertical="center" shrinkToFit="1"/>
    </xf>
    <xf numFmtId="176" fontId="6" fillId="0" borderId="10" xfId="0" applyNumberFormat="1" applyFont="1" applyFill="1" applyBorder="1" applyAlignment="1">
      <alignment vertical="center" shrinkToFit="1"/>
    </xf>
    <xf numFmtId="0" fontId="6" fillId="40" borderId="13" xfId="0" applyFont="1" applyFill="1" applyBorder="1" applyAlignment="1">
      <alignment horizontal="left" vertical="center" shrinkToFit="1"/>
    </xf>
    <xf numFmtId="0" fontId="6" fillId="40" borderId="10" xfId="0" applyFont="1" applyFill="1" applyBorder="1" applyAlignment="1">
      <alignment horizontal="left" vertical="center" shrinkToFit="1"/>
    </xf>
    <xf numFmtId="0" fontId="1" fillId="34" borderId="10" xfId="64" applyFont="1" applyFill="1" applyBorder="1" applyAlignment="1">
      <alignment vertical="center" shrinkToFit="1"/>
      <protection/>
    </xf>
    <xf numFmtId="176" fontId="1" fillId="34" borderId="10" xfId="64" applyNumberFormat="1" applyFont="1" applyFill="1" applyBorder="1" applyAlignment="1">
      <alignment vertical="center" shrinkToFit="1"/>
      <protection/>
    </xf>
    <xf numFmtId="10" fontId="1" fillId="34" borderId="10" xfId="64" applyNumberFormat="1" applyFont="1" applyFill="1" applyBorder="1" applyAlignment="1">
      <alignment vertical="center" shrinkToFit="1"/>
      <protection/>
    </xf>
    <xf numFmtId="0" fontId="1" fillId="37" borderId="10" xfId="64" applyFont="1" applyFill="1" applyBorder="1" applyAlignment="1">
      <alignment vertical="center" shrinkToFit="1"/>
      <protection/>
    </xf>
    <xf numFmtId="176" fontId="1" fillId="37" borderId="10" xfId="64" applyNumberFormat="1" applyFont="1" applyFill="1" applyBorder="1" applyAlignment="1">
      <alignment vertical="center" shrinkToFit="1"/>
      <protection/>
    </xf>
    <xf numFmtId="10" fontId="1" fillId="37" borderId="10" xfId="64" applyNumberFormat="1" applyFont="1" applyFill="1" applyBorder="1" applyAlignment="1">
      <alignment vertical="center" shrinkToFit="1"/>
      <protection/>
    </xf>
    <xf numFmtId="0" fontId="6" fillId="40" borderId="18" xfId="0" applyFont="1" applyFill="1" applyBorder="1" applyAlignment="1">
      <alignment horizontal="left" vertical="center" shrinkToFit="1"/>
    </xf>
    <xf numFmtId="0" fontId="1" fillId="39" borderId="10" xfId="64" applyFont="1" applyFill="1" applyBorder="1" applyAlignment="1">
      <alignment vertical="center" shrinkToFit="1"/>
      <protection/>
    </xf>
    <xf numFmtId="176" fontId="1" fillId="39" borderId="10" xfId="64" applyNumberFormat="1" applyFont="1" applyFill="1" applyBorder="1" applyAlignment="1">
      <alignment vertical="center" shrinkToFit="1"/>
      <protection/>
    </xf>
    <xf numFmtId="10" fontId="1" fillId="39" borderId="10" xfId="64" applyNumberFormat="1" applyFont="1" applyFill="1" applyBorder="1" applyAlignment="1">
      <alignment vertical="center" shrinkToFit="1"/>
      <protection/>
    </xf>
    <xf numFmtId="0" fontId="6" fillId="6" borderId="13" xfId="0" applyFont="1" applyFill="1" applyBorder="1" applyAlignment="1">
      <alignment horizontal="left" vertical="center" shrinkToFit="1"/>
    </xf>
    <xf numFmtId="0" fontId="6" fillId="6" borderId="10" xfId="0" applyFont="1" applyFill="1" applyBorder="1" applyAlignment="1">
      <alignment horizontal="left" vertical="center" shrinkToFit="1"/>
    </xf>
    <xf numFmtId="0" fontId="1" fillId="0" borderId="10" xfId="64" applyFont="1" applyBorder="1" applyAlignment="1">
      <alignment vertical="center" shrinkToFit="1"/>
      <protection/>
    </xf>
    <xf numFmtId="0" fontId="1" fillId="0" borderId="10" xfId="64" applyFont="1" applyFill="1" applyBorder="1" applyAlignment="1">
      <alignment vertical="center" shrinkToFit="1"/>
      <protection/>
    </xf>
    <xf numFmtId="0" fontId="6" fillId="6" borderId="18" xfId="0" applyFont="1" applyFill="1" applyBorder="1" applyAlignment="1">
      <alignment horizontal="left" vertical="center" shrinkToFit="1"/>
    </xf>
    <xf numFmtId="0" fontId="6" fillId="41" borderId="13" xfId="0" applyFont="1" applyFill="1" applyBorder="1" applyAlignment="1">
      <alignment horizontal="left" vertical="center" shrinkToFit="1"/>
    </xf>
    <xf numFmtId="0" fontId="6" fillId="41" borderId="10" xfId="0" applyFont="1" applyFill="1" applyBorder="1" applyAlignment="1">
      <alignment horizontal="left" vertical="center" shrinkToFit="1"/>
    </xf>
    <xf numFmtId="0" fontId="6" fillId="41" borderId="18" xfId="0" applyFont="1" applyFill="1" applyBorder="1" applyAlignment="1">
      <alignment horizontal="left" vertical="center" shrinkToFit="1"/>
    </xf>
    <xf numFmtId="0" fontId="6" fillId="42" borderId="13" xfId="0" applyFont="1" applyFill="1" applyBorder="1" applyAlignment="1">
      <alignment horizontal="left" vertical="center" shrinkToFit="1"/>
    </xf>
    <xf numFmtId="0" fontId="6" fillId="42" borderId="10" xfId="0" applyFont="1" applyFill="1" applyBorder="1" applyAlignment="1">
      <alignment horizontal="left" vertical="center" shrinkToFit="1"/>
    </xf>
    <xf numFmtId="0" fontId="6" fillId="42" borderId="18" xfId="0" applyFont="1" applyFill="1" applyBorder="1" applyAlignment="1">
      <alignment horizontal="left" vertical="center" shrinkToFit="1"/>
    </xf>
    <xf numFmtId="0" fontId="6" fillId="11" borderId="13" xfId="0" applyFont="1" applyFill="1" applyBorder="1" applyAlignment="1">
      <alignment horizontal="left" vertical="center" shrinkToFit="1"/>
    </xf>
    <xf numFmtId="0" fontId="6" fillId="11" borderId="10" xfId="0" applyFont="1" applyFill="1" applyBorder="1" applyAlignment="1">
      <alignment horizontal="left" vertical="center" shrinkToFit="1"/>
    </xf>
    <xf numFmtId="0" fontId="6" fillId="11" borderId="18" xfId="0" applyFont="1" applyFill="1" applyBorder="1" applyAlignment="1">
      <alignment horizontal="left" vertical="center" shrinkToFit="1"/>
    </xf>
    <xf numFmtId="0" fontId="6" fillId="43" borderId="13" xfId="0" applyFont="1" applyFill="1" applyBorder="1" applyAlignment="1">
      <alignment horizontal="left" vertical="center" shrinkToFit="1"/>
    </xf>
    <xf numFmtId="0" fontId="6" fillId="43" borderId="10" xfId="0" applyFont="1" applyFill="1" applyBorder="1" applyAlignment="1">
      <alignment horizontal="left" vertical="center" shrinkToFit="1"/>
    </xf>
    <xf numFmtId="209" fontId="1" fillId="0" borderId="10" xfId="64" applyNumberFormat="1" applyFont="1" applyBorder="1" applyAlignment="1">
      <alignment vertical="center" shrinkToFit="1"/>
      <protection/>
    </xf>
    <xf numFmtId="0" fontId="6" fillId="43" borderId="18" xfId="0" applyFont="1" applyFill="1" applyBorder="1" applyAlignment="1">
      <alignment horizontal="left" vertical="center" shrinkToFit="1"/>
    </xf>
    <xf numFmtId="0" fontId="6" fillId="15" borderId="13" xfId="0" applyFont="1" applyFill="1" applyBorder="1" applyAlignment="1">
      <alignment horizontal="left" vertical="center" shrinkToFit="1"/>
    </xf>
    <xf numFmtId="0" fontId="6" fillId="15" borderId="10" xfId="0" applyFont="1" applyFill="1" applyBorder="1" applyAlignment="1">
      <alignment horizontal="left" vertical="center" shrinkToFit="1"/>
    </xf>
    <xf numFmtId="0" fontId="6" fillId="15" borderId="18" xfId="0" applyFont="1" applyFill="1" applyBorder="1" applyAlignment="1">
      <alignment horizontal="left" vertical="center" shrinkToFit="1"/>
    </xf>
    <xf numFmtId="0" fontId="6" fillId="44" borderId="13" xfId="0" applyFont="1" applyFill="1" applyBorder="1" applyAlignment="1">
      <alignment horizontal="left" vertical="center" shrinkToFit="1"/>
    </xf>
    <xf numFmtId="0" fontId="6" fillId="44" borderId="10" xfId="0" applyFont="1" applyFill="1" applyBorder="1" applyAlignment="1">
      <alignment horizontal="left" vertical="center" shrinkToFit="1"/>
    </xf>
    <xf numFmtId="10" fontId="1" fillId="0" borderId="10" xfId="64" applyNumberFormat="1" applyFont="1" applyFill="1" applyBorder="1" applyAlignment="1">
      <alignment vertical="center" shrinkToFit="1"/>
      <protection/>
    </xf>
    <xf numFmtId="0" fontId="6" fillId="44" borderId="18" xfId="0" applyFont="1" applyFill="1" applyBorder="1" applyAlignment="1">
      <alignment horizontal="left" vertical="center" shrinkToFit="1"/>
    </xf>
    <xf numFmtId="0" fontId="6" fillId="13" borderId="13" xfId="0" applyFont="1" applyFill="1" applyBorder="1" applyAlignment="1">
      <alignment horizontal="left" vertical="center" shrinkToFit="1"/>
    </xf>
    <xf numFmtId="0" fontId="6" fillId="13" borderId="10" xfId="0" applyFont="1" applyFill="1" applyBorder="1" applyAlignment="1">
      <alignment horizontal="left" vertical="center" shrinkToFit="1"/>
    </xf>
    <xf numFmtId="0" fontId="6" fillId="13" borderId="18" xfId="0" applyFont="1" applyFill="1" applyBorder="1" applyAlignment="1">
      <alignment horizontal="left" vertical="center" shrinkToFit="1"/>
    </xf>
    <xf numFmtId="0" fontId="6" fillId="14" borderId="13" xfId="0" applyFont="1" applyFill="1" applyBorder="1" applyAlignment="1">
      <alignment horizontal="left" vertical="center" shrinkToFit="1"/>
    </xf>
    <xf numFmtId="0" fontId="6" fillId="14" borderId="10" xfId="0" applyFont="1" applyFill="1" applyBorder="1" applyAlignment="1">
      <alignment horizontal="left" vertical="center" shrinkToFit="1"/>
    </xf>
    <xf numFmtId="0" fontId="6" fillId="14" borderId="19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1" fillId="36" borderId="10" xfId="0" applyFont="1" applyFill="1" applyBorder="1" applyAlignment="1">
      <alignment horizontal="left" vertical="center" shrinkToFit="1"/>
    </xf>
    <xf numFmtId="0" fontId="1" fillId="11" borderId="10" xfId="0" applyFont="1" applyFill="1" applyBorder="1" applyAlignment="1">
      <alignment horizontal="left" vertical="center" shrinkToFit="1"/>
    </xf>
    <xf numFmtId="0" fontId="1" fillId="15" borderId="10" xfId="0" applyFont="1" applyFill="1" applyBorder="1" applyAlignment="1">
      <alignment horizontal="left" vertical="center" shrinkToFit="1"/>
    </xf>
    <xf numFmtId="0" fontId="1" fillId="19" borderId="10" xfId="0" applyFont="1" applyFill="1" applyBorder="1" applyAlignment="1">
      <alignment horizontal="left" vertical="center" shrinkToFit="1"/>
    </xf>
    <xf numFmtId="0" fontId="1" fillId="34" borderId="10" xfId="0" applyFont="1" applyFill="1" applyBorder="1" applyAlignment="1">
      <alignment horizontal="left" vertical="center" shrinkToFit="1"/>
    </xf>
    <xf numFmtId="0" fontId="1" fillId="7" borderId="10" xfId="0" applyFont="1" applyFill="1" applyBorder="1" applyAlignment="1">
      <alignment horizontal="left" vertical="center" shrinkToFit="1"/>
    </xf>
    <xf numFmtId="0" fontId="1" fillId="17" borderId="10" xfId="0" applyFont="1" applyFill="1" applyBorder="1" applyAlignment="1">
      <alignment horizontal="left" vertical="center" shrinkToFit="1"/>
    </xf>
    <xf numFmtId="0" fontId="1" fillId="45" borderId="10" xfId="0" applyFont="1" applyFill="1" applyBorder="1" applyAlignment="1">
      <alignment horizontal="left" vertical="center" shrinkToFit="1"/>
    </xf>
    <xf numFmtId="0" fontId="1" fillId="46" borderId="10" xfId="0" applyFont="1" applyFill="1" applyBorder="1" applyAlignment="1">
      <alignment horizontal="left" vertical="center" shrinkToFit="1"/>
    </xf>
    <xf numFmtId="0" fontId="1" fillId="47" borderId="11" xfId="0" applyFont="1" applyFill="1" applyBorder="1" applyAlignment="1">
      <alignment horizontal="left" vertical="center" shrinkToFit="1"/>
    </xf>
    <xf numFmtId="176" fontId="2" fillId="35" borderId="12" xfId="64" applyNumberFormat="1" applyFont="1" applyFill="1" applyBorder="1" applyAlignment="1">
      <alignment horizontal="center" vertical="center" shrinkToFit="1"/>
      <protection/>
    </xf>
    <xf numFmtId="176" fontId="2" fillId="34" borderId="12" xfId="64" applyNumberFormat="1" applyFont="1" applyFill="1" applyBorder="1" applyAlignment="1">
      <alignment vertical="center" shrinkToFit="1"/>
      <protection/>
    </xf>
    <xf numFmtId="10" fontId="2" fillId="34" borderId="12" xfId="64" applyNumberFormat="1" applyFont="1" applyFill="1" applyBorder="1" applyAlignment="1">
      <alignment vertical="center" shrinkToFit="1"/>
      <protection/>
    </xf>
    <xf numFmtId="0" fontId="6" fillId="0" borderId="0" xfId="66" applyFont="1" applyBorder="1" applyAlignment="1">
      <alignment vertical="center"/>
      <protection/>
    </xf>
    <xf numFmtId="176" fontId="1" fillId="0" borderId="0" xfId="64" applyNumberFormat="1" applyFont="1" applyAlignment="1">
      <alignment vertical="center" shrinkToFit="1"/>
      <protection/>
    </xf>
    <xf numFmtId="57" fontId="1" fillId="0" borderId="0" xfId="64" applyNumberFormat="1" applyFont="1" applyAlignment="1">
      <alignment horizontal="left"/>
      <protection/>
    </xf>
    <xf numFmtId="0" fontId="1" fillId="33" borderId="11" xfId="64" applyFont="1" applyFill="1" applyBorder="1" applyAlignment="1">
      <alignment horizontal="center" shrinkToFit="1"/>
      <protection/>
    </xf>
    <xf numFmtId="176" fontId="1" fillId="33" borderId="11" xfId="64" applyNumberFormat="1" applyFont="1" applyFill="1" applyBorder="1" applyAlignment="1">
      <alignment horizontal="center" shrinkToFit="1"/>
      <protection/>
    </xf>
    <xf numFmtId="176" fontId="1" fillId="0" borderId="12" xfId="67" applyNumberFormat="1" applyFont="1" applyFill="1" applyBorder="1" applyAlignment="1">
      <alignment horizontal="left"/>
      <protection/>
    </xf>
    <xf numFmtId="176" fontId="1" fillId="0" borderId="12" xfId="67" applyNumberFormat="1" applyFont="1" applyBorder="1" applyAlignment="1">
      <alignment/>
      <protection/>
    </xf>
    <xf numFmtId="10" fontId="1" fillId="0" borderId="12" xfId="67" applyNumberFormat="1" applyFont="1" applyBorder="1" applyAlignment="1">
      <alignment/>
      <protection/>
    </xf>
    <xf numFmtId="176" fontId="1" fillId="0" borderId="10" xfId="64" applyNumberFormat="1" applyFont="1" applyBorder="1" applyAlignment="1">
      <alignment/>
      <protection/>
    </xf>
    <xf numFmtId="10" fontId="1" fillId="0" borderId="10" xfId="64" applyNumberFormat="1" applyFont="1" applyBorder="1" applyAlignment="1">
      <alignment/>
      <protection/>
    </xf>
    <xf numFmtId="176" fontId="1" fillId="0" borderId="10" xfId="67" applyNumberFormat="1" applyFont="1" applyFill="1" applyBorder="1" applyAlignment="1">
      <alignment horizontal="left"/>
      <protection/>
    </xf>
    <xf numFmtId="176" fontId="1" fillId="0" borderId="10" xfId="67" applyNumberFormat="1" applyFont="1" applyBorder="1" applyAlignment="1">
      <alignment/>
      <protection/>
    </xf>
    <xf numFmtId="10" fontId="1" fillId="0" borderId="10" xfId="67" applyNumberFormat="1" applyFont="1" applyBorder="1" applyAlignment="1">
      <alignment/>
      <protection/>
    </xf>
    <xf numFmtId="176" fontId="1" fillId="0" borderId="11" xfId="64" applyNumberFormat="1" applyFont="1" applyBorder="1" applyAlignment="1">
      <alignment/>
      <protection/>
    </xf>
    <xf numFmtId="10" fontId="1" fillId="0" borderId="11" xfId="64" applyNumberFormat="1" applyFont="1" applyBorder="1" applyAlignment="1">
      <alignment/>
      <protection/>
    </xf>
    <xf numFmtId="176" fontId="1" fillId="0" borderId="10" xfId="67" applyNumberFormat="1" applyFont="1" applyFill="1" applyBorder="1" applyAlignment="1">
      <alignment/>
      <protection/>
    </xf>
    <xf numFmtId="0" fontId="1" fillId="0" borderId="10" xfId="67" applyFont="1" applyFill="1" applyBorder="1" applyAlignment="1">
      <alignment horizontal="center"/>
      <protection/>
    </xf>
    <xf numFmtId="176" fontId="1" fillId="34" borderId="10" xfId="64" applyNumberFormat="1" applyFont="1" applyFill="1" applyBorder="1" applyAlignment="1">
      <alignment/>
      <protection/>
    </xf>
    <xf numFmtId="10" fontId="1" fillId="34" borderId="10" xfId="67" applyNumberFormat="1" applyFont="1" applyFill="1" applyBorder="1" applyAlignment="1">
      <alignment/>
      <protection/>
    </xf>
    <xf numFmtId="176" fontId="6" fillId="14" borderId="10" xfId="0" applyNumberFormat="1" applyFont="1" applyFill="1" applyBorder="1" applyAlignment="1">
      <alignment vertical="center" shrinkToFit="1"/>
    </xf>
    <xf numFmtId="10" fontId="1" fillId="37" borderId="10" xfId="67" applyNumberFormat="1" applyFont="1" applyFill="1" applyBorder="1" applyAlignment="1">
      <alignment/>
      <protection/>
    </xf>
    <xf numFmtId="176" fontId="1" fillId="39" borderId="10" xfId="64" applyNumberFormat="1" applyFont="1" applyFill="1" applyBorder="1" applyAlignment="1">
      <alignment/>
      <protection/>
    </xf>
    <xf numFmtId="10" fontId="1" fillId="39" borderId="10" xfId="67" applyNumberFormat="1" applyFont="1" applyFill="1" applyBorder="1" applyAlignment="1">
      <alignment/>
      <protection/>
    </xf>
    <xf numFmtId="0" fontId="1" fillId="0" borderId="10" xfId="64" applyFont="1" applyBorder="1">
      <alignment/>
      <protection/>
    </xf>
    <xf numFmtId="10" fontId="1" fillId="0" borderId="11" xfId="67" applyNumberFormat="1" applyFont="1" applyBorder="1" applyAlignment="1">
      <alignment/>
      <protection/>
    </xf>
    <xf numFmtId="176" fontId="2" fillId="35" borderId="12" xfId="64" applyNumberFormat="1" applyFont="1" applyFill="1" applyBorder="1" applyAlignment="1">
      <alignment horizontal="center"/>
      <protection/>
    </xf>
    <xf numFmtId="10" fontId="2" fillId="34" borderId="12" xfId="67" applyNumberFormat="1" applyFont="1" applyFill="1" applyBorder="1" applyAlignment="1">
      <alignment/>
      <protection/>
    </xf>
    <xf numFmtId="176" fontId="1" fillId="0" borderId="0" xfId="64" applyNumberFormat="1" applyFont="1" applyAlignment="1">
      <alignment/>
      <protection/>
    </xf>
    <xf numFmtId="0" fontId="1" fillId="0" borderId="0" xfId="64" applyFont="1" applyAlignment="1">
      <alignment horizontal="center"/>
      <protection/>
    </xf>
    <xf numFmtId="0" fontId="1" fillId="0" borderId="10" xfId="64" applyFont="1" applyBorder="1" applyAlignment="1">
      <alignment shrinkToFit="1"/>
      <protection/>
    </xf>
    <xf numFmtId="0" fontId="1" fillId="36" borderId="11" xfId="64" applyFont="1" applyFill="1" applyBorder="1" applyAlignment="1">
      <alignment horizontal="center" vertical="center" shrinkToFit="1"/>
      <protection/>
    </xf>
    <xf numFmtId="0" fontId="1" fillId="13" borderId="12" xfId="64" applyFont="1" applyFill="1" applyBorder="1" applyAlignment="1">
      <alignment vertical="center" shrinkToFit="1"/>
      <protection/>
    </xf>
    <xf numFmtId="0" fontId="1" fillId="0" borderId="17" xfId="64" applyFont="1" applyFill="1" applyBorder="1" applyAlignment="1">
      <alignment horizontal="left" vertical="center" shrinkToFit="1"/>
      <protection/>
    </xf>
    <xf numFmtId="10" fontId="1" fillId="0" borderId="20" xfId="64" applyNumberFormat="1" applyFont="1" applyFill="1" applyBorder="1" applyAlignment="1">
      <alignment vertical="center" shrinkToFit="1"/>
      <protection/>
    </xf>
    <xf numFmtId="0" fontId="1" fillId="0" borderId="13" xfId="64" applyFont="1" applyFill="1" applyBorder="1" applyAlignment="1">
      <alignment horizontal="left" vertical="center" shrinkToFit="1"/>
      <protection/>
    </xf>
    <xf numFmtId="10" fontId="1" fillId="0" borderId="13" xfId="64" applyNumberFormat="1" applyFont="1" applyFill="1" applyBorder="1" applyAlignment="1">
      <alignment vertical="center" shrinkToFit="1"/>
      <protection/>
    </xf>
    <xf numFmtId="0" fontId="1" fillId="13" borderId="10" xfId="64" applyFont="1" applyFill="1" applyBorder="1" applyAlignment="1">
      <alignment horizontal="left" vertical="center" shrinkToFit="1"/>
      <protection/>
    </xf>
    <xf numFmtId="176" fontId="1" fillId="13" borderId="10" xfId="64" applyNumberFormat="1" applyFont="1" applyFill="1" applyBorder="1" applyAlignment="1">
      <alignment vertical="center" shrinkToFit="1"/>
      <protection/>
    </xf>
    <xf numFmtId="10" fontId="1" fillId="13" borderId="10" xfId="64" applyNumberFormat="1" applyFont="1" applyFill="1" applyBorder="1" applyAlignment="1">
      <alignment vertical="center" shrinkToFit="1"/>
      <protection/>
    </xf>
    <xf numFmtId="0" fontId="1" fillId="12" borderId="10" xfId="64" applyFont="1" applyFill="1" applyBorder="1" applyAlignment="1">
      <alignment vertical="center" shrinkToFit="1"/>
      <protection/>
    </xf>
    <xf numFmtId="0" fontId="1" fillId="0" borderId="10" xfId="64" applyFont="1" applyFill="1" applyBorder="1" applyAlignment="1">
      <alignment horizontal="left" vertical="center" shrinkToFit="1"/>
      <protection/>
    </xf>
    <xf numFmtId="0" fontId="1" fillId="12" borderId="10" xfId="64" applyFont="1" applyFill="1" applyBorder="1" applyAlignment="1">
      <alignment horizontal="left" vertical="center" shrinkToFit="1"/>
      <protection/>
    </xf>
    <xf numFmtId="176" fontId="1" fillId="12" borderId="10" xfId="64" applyNumberFormat="1" applyFont="1" applyFill="1" applyBorder="1" applyAlignment="1">
      <alignment vertical="center" shrinkToFit="1"/>
      <protection/>
    </xf>
    <xf numFmtId="10" fontId="1" fillId="12" borderId="10" xfId="64" applyNumberFormat="1" applyFont="1" applyFill="1" applyBorder="1" applyAlignment="1">
      <alignment vertical="center" shrinkToFit="1"/>
      <protection/>
    </xf>
    <xf numFmtId="0" fontId="1" fillId="11" borderId="10" xfId="64" applyFont="1" applyFill="1" applyBorder="1" applyAlignment="1">
      <alignment vertical="center" shrinkToFit="1"/>
      <protection/>
    </xf>
    <xf numFmtId="0" fontId="1" fillId="11" borderId="10" xfId="64" applyFont="1" applyFill="1" applyBorder="1" applyAlignment="1">
      <alignment horizontal="left" vertical="center" shrinkToFit="1"/>
      <protection/>
    </xf>
    <xf numFmtId="176" fontId="1" fillId="11" borderId="10" xfId="64" applyNumberFormat="1" applyFont="1" applyFill="1" applyBorder="1" applyAlignment="1">
      <alignment vertical="center" shrinkToFit="1"/>
      <protection/>
    </xf>
    <xf numFmtId="10" fontId="1" fillId="11" borderId="10" xfId="64" applyNumberFormat="1" applyFont="1" applyFill="1" applyBorder="1" applyAlignment="1">
      <alignment vertical="center" shrinkToFit="1"/>
      <protection/>
    </xf>
    <xf numFmtId="0" fontId="1" fillId="10" borderId="10" xfId="64" applyFont="1" applyFill="1" applyBorder="1" applyAlignment="1">
      <alignment vertical="center" shrinkToFit="1"/>
      <protection/>
    </xf>
    <xf numFmtId="0" fontId="1" fillId="10" borderId="10" xfId="64" applyFont="1" applyFill="1" applyBorder="1" applyAlignment="1">
      <alignment horizontal="left" vertical="center" shrinkToFit="1"/>
      <protection/>
    </xf>
    <xf numFmtId="176" fontId="1" fillId="10" borderId="10" xfId="64" applyNumberFormat="1" applyFont="1" applyFill="1" applyBorder="1" applyAlignment="1">
      <alignment vertical="center" shrinkToFit="1"/>
      <protection/>
    </xf>
    <xf numFmtId="10" fontId="1" fillId="10" borderId="10" xfId="64" applyNumberFormat="1" applyFont="1" applyFill="1" applyBorder="1" applyAlignment="1">
      <alignment vertical="center" shrinkToFit="1"/>
      <protection/>
    </xf>
    <xf numFmtId="0" fontId="1" fillId="41" borderId="10" xfId="64" applyFont="1" applyFill="1" applyBorder="1" applyAlignment="1">
      <alignment vertical="center" shrinkToFit="1"/>
      <protection/>
    </xf>
    <xf numFmtId="0" fontId="6" fillId="48" borderId="12" xfId="0" applyFont="1" applyFill="1" applyBorder="1" applyAlignment="1">
      <alignment horizontal="left" vertical="center" shrinkToFit="1"/>
    </xf>
    <xf numFmtId="176" fontId="6" fillId="48" borderId="12" xfId="0" applyNumberFormat="1" applyFont="1" applyFill="1" applyBorder="1" applyAlignment="1">
      <alignment vertical="center" shrinkToFit="1"/>
    </xf>
    <xf numFmtId="10" fontId="6" fillId="48" borderId="12" xfId="0" applyNumberFormat="1" applyFont="1" applyFill="1" applyBorder="1" applyAlignment="1">
      <alignment vertical="center" shrinkToFit="1"/>
    </xf>
    <xf numFmtId="0" fontId="6" fillId="36" borderId="14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4" borderId="10" xfId="0" applyFont="1" applyFill="1" applyBorder="1" applyAlignment="1">
      <alignment horizontal="left" vertical="center" shrinkToFit="1"/>
    </xf>
    <xf numFmtId="0" fontId="6" fillId="5" borderId="10" xfId="0" applyFont="1" applyFill="1" applyBorder="1" applyAlignment="1">
      <alignment horizontal="left" vertical="center" shrinkToFit="1"/>
    </xf>
    <xf numFmtId="0" fontId="6" fillId="7" borderId="10" xfId="0" applyFont="1" applyFill="1" applyBorder="1" applyAlignment="1">
      <alignment horizontal="left" vertical="center" shrinkToFit="1"/>
    </xf>
    <xf numFmtId="0" fontId="1" fillId="36" borderId="15" xfId="0" applyFont="1" applyFill="1" applyBorder="1" applyAlignment="1">
      <alignment horizontal="center" vertical="center" shrinkToFit="1"/>
    </xf>
    <xf numFmtId="0" fontId="1" fillId="36" borderId="16" xfId="0" applyFont="1" applyFill="1" applyBorder="1" applyAlignment="1">
      <alignment horizontal="center" vertical="center" shrinkToFit="1"/>
    </xf>
    <xf numFmtId="10" fontId="1" fillId="0" borderId="12" xfId="64" applyNumberFormat="1" applyFont="1" applyBorder="1" applyAlignment="1">
      <alignment vertical="center" shrinkToFit="1"/>
      <protection/>
    </xf>
    <xf numFmtId="176" fontId="6" fillId="34" borderId="10" xfId="0" applyNumberFormat="1" applyFont="1" applyFill="1" applyBorder="1" applyAlignment="1">
      <alignment vertical="center" shrinkToFit="1"/>
    </xf>
    <xf numFmtId="10" fontId="1" fillId="34" borderId="12" xfId="64" applyNumberFormat="1" applyFont="1" applyFill="1" applyBorder="1" applyAlignment="1">
      <alignment vertical="center" shrinkToFit="1"/>
      <protection/>
    </xf>
    <xf numFmtId="176" fontId="6" fillId="37" borderId="10" xfId="0" applyNumberFormat="1" applyFont="1" applyFill="1" applyBorder="1" applyAlignment="1">
      <alignment vertical="center" shrinkToFit="1"/>
    </xf>
    <xf numFmtId="10" fontId="1" fillId="37" borderId="12" xfId="64" applyNumberFormat="1" applyFont="1" applyFill="1" applyBorder="1" applyAlignment="1">
      <alignment vertical="center" shrinkToFit="1"/>
      <protection/>
    </xf>
    <xf numFmtId="176" fontId="6" fillId="38" borderId="10" xfId="0" applyNumberFormat="1" applyFont="1" applyFill="1" applyBorder="1" applyAlignment="1">
      <alignment vertical="center" shrinkToFit="1"/>
    </xf>
    <xf numFmtId="10" fontId="1" fillId="38" borderId="12" xfId="64" applyNumberFormat="1" applyFont="1" applyFill="1" applyBorder="1" applyAlignment="1">
      <alignment vertical="center" shrinkToFit="1"/>
      <protection/>
    </xf>
    <xf numFmtId="176" fontId="6" fillId="39" borderId="10" xfId="0" applyNumberFormat="1" applyFont="1" applyFill="1" applyBorder="1" applyAlignment="1">
      <alignment vertical="center" shrinkToFit="1"/>
    </xf>
    <xf numFmtId="10" fontId="1" fillId="39" borderId="12" xfId="64" applyNumberFormat="1" applyFont="1" applyFill="1" applyBorder="1" applyAlignment="1">
      <alignment vertical="center" shrinkToFit="1"/>
      <protection/>
    </xf>
    <xf numFmtId="176" fontId="6" fillId="40" borderId="10" xfId="0" applyNumberFormat="1" applyFont="1" applyFill="1" applyBorder="1" applyAlignment="1">
      <alignment vertical="center" shrinkToFit="1"/>
    </xf>
    <xf numFmtId="10" fontId="1" fillId="40" borderId="12" xfId="64" applyNumberFormat="1" applyFont="1" applyFill="1" applyBorder="1" applyAlignment="1">
      <alignment vertical="center" shrinkToFit="1"/>
      <protection/>
    </xf>
    <xf numFmtId="176" fontId="6" fillId="6" borderId="10" xfId="0" applyNumberFormat="1" applyFont="1" applyFill="1" applyBorder="1" applyAlignment="1">
      <alignment vertical="center" shrinkToFit="1"/>
    </xf>
    <xf numFmtId="10" fontId="1" fillId="6" borderId="12" xfId="64" applyNumberFormat="1" applyFont="1" applyFill="1" applyBorder="1" applyAlignment="1">
      <alignment vertical="center" shrinkToFit="1"/>
      <protection/>
    </xf>
    <xf numFmtId="176" fontId="6" fillId="48" borderId="10" xfId="0" applyNumberFormat="1" applyFont="1" applyFill="1" applyBorder="1" applyAlignment="1">
      <alignment vertical="center" shrinkToFit="1"/>
    </xf>
    <xf numFmtId="10" fontId="1" fillId="48" borderId="12" xfId="64" applyNumberFormat="1" applyFont="1" applyFill="1" applyBorder="1" applyAlignment="1">
      <alignment vertical="center" shrinkToFit="1"/>
      <protection/>
    </xf>
    <xf numFmtId="176" fontId="6" fillId="42" borderId="10" xfId="0" applyNumberFormat="1" applyFont="1" applyFill="1" applyBorder="1" applyAlignment="1">
      <alignment vertical="center" shrinkToFit="1"/>
    </xf>
    <xf numFmtId="10" fontId="1" fillId="42" borderId="12" xfId="64" applyNumberFormat="1" applyFont="1" applyFill="1" applyBorder="1" applyAlignment="1">
      <alignment vertical="center" shrinkToFit="1"/>
      <protection/>
    </xf>
    <xf numFmtId="176" fontId="6" fillId="11" borderId="10" xfId="0" applyNumberFormat="1" applyFont="1" applyFill="1" applyBorder="1" applyAlignment="1">
      <alignment vertical="center" shrinkToFit="1"/>
    </xf>
    <xf numFmtId="10" fontId="1" fillId="11" borderId="12" xfId="64" applyNumberFormat="1" applyFont="1" applyFill="1" applyBorder="1" applyAlignment="1">
      <alignment vertical="center" shrinkToFit="1"/>
      <protection/>
    </xf>
    <xf numFmtId="176" fontId="6" fillId="13" borderId="10" xfId="0" applyNumberFormat="1" applyFont="1" applyFill="1" applyBorder="1" applyAlignment="1">
      <alignment vertical="center" shrinkToFit="1"/>
    </xf>
    <xf numFmtId="10" fontId="1" fillId="13" borderId="12" xfId="64" applyNumberFormat="1" applyFont="1" applyFill="1" applyBorder="1" applyAlignment="1">
      <alignment vertical="center" shrinkToFit="1"/>
      <protection/>
    </xf>
    <xf numFmtId="0" fontId="6" fillId="49" borderId="18" xfId="0" applyFont="1" applyFill="1" applyBorder="1" applyAlignment="1">
      <alignment horizontal="left" vertical="center" shrinkToFit="1"/>
    </xf>
    <xf numFmtId="176" fontId="6" fillId="43" borderId="10" xfId="0" applyNumberFormat="1" applyFont="1" applyFill="1" applyBorder="1" applyAlignment="1">
      <alignment vertical="center" shrinkToFit="1"/>
    </xf>
    <xf numFmtId="10" fontId="1" fillId="43" borderId="12" xfId="64" applyNumberFormat="1" applyFont="1" applyFill="1" applyBorder="1" applyAlignment="1">
      <alignment vertical="center" shrinkToFit="1"/>
      <protection/>
    </xf>
    <xf numFmtId="176" fontId="6" fillId="15" borderId="10" xfId="0" applyNumberFormat="1" applyFont="1" applyFill="1" applyBorder="1" applyAlignment="1">
      <alignment vertical="center" shrinkToFit="1"/>
    </xf>
    <xf numFmtId="10" fontId="1" fillId="15" borderId="12" xfId="64" applyNumberFormat="1" applyFont="1" applyFill="1" applyBorder="1" applyAlignment="1">
      <alignment vertical="center" shrinkToFit="1"/>
      <protection/>
    </xf>
    <xf numFmtId="176" fontId="6" fillId="44" borderId="10" xfId="0" applyNumberFormat="1" applyFont="1" applyFill="1" applyBorder="1" applyAlignment="1">
      <alignment vertical="center" shrinkToFit="1"/>
    </xf>
    <xf numFmtId="10" fontId="1" fillId="44" borderId="12" xfId="64" applyNumberFormat="1" applyFont="1" applyFill="1" applyBorder="1" applyAlignment="1">
      <alignment vertical="center" shrinkToFit="1"/>
      <protection/>
    </xf>
    <xf numFmtId="10" fontId="1" fillId="14" borderId="12" xfId="64" applyNumberFormat="1" applyFont="1" applyFill="1" applyBorder="1" applyAlignment="1">
      <alignment vertical="center" shrinkToFit="1"/>
      <protection/>
    </xf>
    <xf numFmtId="57" fontId="1" fillId="0" borderId="0" xfId="64" applyNumberFormat="1" applyFont="1" applyAlignment="1">
      <alignment horizontal="center" vertical="center"/>
      <protection/>
    </xf>
    <xf numFmtId="0" fontId="1" fillId="33" borderId="10" xfId="64" applyFont="1" applyFill="1" applyBorder="1" applyAlignment="1">
      <alignment horizontal="center" vertical="center" shrinkToFit="1"/>
      <protection/>
    </xf>
    <xf numFmtId="176" fontId="1" fillId="33" borderId="10" xfId="64" applyNumberFormat="1" applyFont="1" applyFill="1" applyBorder="1" applyAlignment="1">
      <alignment horizontal="center" vertical="center" shrinkToFit="1"/>
      <protection/>
    </xf>
    <xf numFmtId="0" fontId="1" fillId="0" borderId="0" xfId="64" applyFont="1" applyAlignment="1">
      <alignment vertical="center"/>
      <protection/>
    </xf>
    <xf numFmtId="0" fontId="1" fillId="7" borderId="0" xfId="64" applyFont="1" applyFill="1" applyAlignment="1">
      <alignment vertical="center"/>
      <protection/>
    </xf>
    <xf numFmtId="176" fontId="1" fillId="0" borderId="10" xfId="67" applyNumberFormat="1" applyFont="1" applyBorder="1" applyAlignment="1">
      <alignment vertical="center"/>
      <protection/>
    </xf>
    <xf numFmtId="10" fontId="1" fillId="0" borderId="10" xfId="67" applyNumberFormat="1" applyFont="1" applyBorder="1" applyAlignment="1">
      <alignment vertical="center"/>
      <protection/>
    </xf>
    <xf numFmtId="0" fontId="1" fillId="0" borderId="17" xfId="64" applyFont="1" applyFill="1" applyBorder="1" applyAlignment="1">
      <alignment vertical="center" shrinkToFit="1"/>
      <protection/>
    </xf>
    <xf numFmtId="0" fontId="1" fillId="0" borderId="13" xfId="64" applyFont="1" applyFill="1" applyBorder="1" applyAlignment="1">
      <alignment vertical="center" shrinkToFit="1"/>
      <protection/>
    </xf>
    <xf numFmtId="176" fontId="1" fillId="13" borderId="10" xfId="67" applyNumberFormat="1" applyFont="1" applyFill="1" applyBorder="1" applyAlignment="1">
      <alignment vertical="center" shrinkToFit="1"/>
      <protection/>
    </xf>
    <xf numFmtId="176" fontId="1" fillId="13" borderId="10" xfId="64" applyNumberFormat="1" applyFont="1" applyFill="1" applyBorder="1" applyAlignment="1">
      <alignment vertical="center"/>
      <protection/>
    </xf>
    <xf numFmtId="10" fontId="1" fillId="13" borderId="10" xfId="67" applyNumberFormat="1" applyFont="1" applyFill="1" applyBorder="1" applyAlignment="1">
      <alignment vertical="center"/>
      <protection/>
    </xf>
    <xf numFmtId="0" fontId="1" fillId="13" borderId="10" xfId="64" applyFont="1" applyFill="1" applyBorder="1" applyAlignment="1">
      <alignment vertical="center" shrinkToFit="1"/>
      <protection/>
    </xf>
    <xf numFmtId="176" fontId="1" fillId="12" borderId="10" xfId="67" applyNumberFormat="1" applyFont="1" applyFill="1" applyBorder="1" applyAlignment="1">
      <alignment vertical="center" shrinkToFit="1"/>
      <protection/>
    </xf>
    <xf numFmtId="176" fontId="1" fillId="12" borderId="10" xfId="64" applyNumberFormat="1" applyFont="1" applyFill="1" applyBorder="1" applyAlignment="1">
      <alignment vertical="center"/>
      <protection/>
    </xf>
    <xf numFmtId="10" fontId="1" fillId="12" borderId="10" xfId="67" applyNumberFormat="1" applyFont="1" applyFill="1" applyBorder="1" applyAlignment="1">
      <alignment vertical="center"/>
      <protection/>
    </xf>
    <xf numFmtId="176" fontId="1" fillId="0" borderId="10" xfId="64" applyNumberFormat="1" applyFont="1" applyBorder="1" applyAlignment="1">
      <alignment vertical="center"/>
      <protection/>
    </xf>
    <xf numFmtId="10" fontId="1" fillId="0" borderId="10" xfId="64" applyNumberFormat="1" applyFont="1" applyBorder="1" applyAlignment="1">
      <alignment vertical="center"/>
      <protection/>
    </xf>
    <xf numFmtId="176" fontId="1" fillId="0" borderId="10" xfId="0" applyNumberFormat="1" applyFont="1" applyFill="1" applyBorder="1" applyAlignment="1">
      <alignment vertical="center" shrinkToFit="1"/>
    </xf>
    <xf numFmtId="0" fontId="6" fillId="48" borderId="12" xfId="0" applyFont="1" applyFill="1" applyBorder="1" applyAlignment="1">
      <alignment vertical="center" shrinkToFit="1"/>
    </xf>
    <xf numFmtId="0" fontId="6" fillId="3" borderId="12" xfId="0" applyFont="1" applyFill="1" applyBorder="1" applyAlignment="1">
      <alignment vertical="center" shrinkToFit="1"/>
    </xf>
    <xf numFmtId="0" fontId="1" fillId="3" borderId="10" xfId="64" applyFont="1" applyFill="1" applyBorder="1" applyAlignment="1">
      <alignment vertical="center"/>
      <protection/>
    </xf>
    <xf numFmtId="0" fontId="6" fillId="3" borderId="10" xfId="0" applyFont="1" applyFill="1" applyBorder="1" applyAlignment="1">
      <alignment vertical="center" shrinkToFit="1"/>
    </xf>
    <xf numFmtId="176" fontId="1" fillId="0" borderId="10" xfId="67" applyNumberFormat="1" applyFont="1" applyFill="1" applyBorder="1" applyAlignment="1">
      <alignment vertical="center"/>
      <protection/>
    </xf>
    <xf numFmtId="0" fontId="1" fillId="0" borderId="10" xfId="67" applyFont="1" applyFill="1" applyBorder="1" applyAlignment="1">
      <alignment vertical="center" shrinkToFit="1"/>
      <protection/>
    </xf>
    <xf numFmtId="176" fontId="1" fillId="3" borderId="10" xfId="64" applyNumberFormat="1" applyFont="1" applyFill="1" applyBorder="1" applyAlignment="1">
      <alignment vertical="center"/>
      <protection/>
    </xf>
    <xf numFmtId="10" fontId="1" fillId="3" borderId="12" xfId="64" applyNumberFormat="1" applyFont="1" applyFill="1" applyBorder="1" applyAlignment="1">
      <alignment vertical="center"/>
      <protection/>
    </xf>
    <xf numFmtId="0" fontId="6" fillId="4" borderId="10" xfId="0" applyFont="1" applyFill="1" applyBorder="1" applyAlignment="1">
      <alignment vertical="center" shrinkToFit="1"/>
    </xf>
    <xf numFmtId="0" fontId="1" fillId="4" borderId="10" xfId="64" applyFont="1" applyFill="1" applyBorder="1" applyAlignment="1">
      <alignment vertical="center"/>
      <protection/>
    </xf>
    <xf numFmtId="176" fontId="1" fillId="0" borderId="10" xfId="64" applyNumberFormat="1" applyFont="1" applyFill="1" applyBorder="1" applyAlignment="1">
      <alignment vertical="center"/>
      <protection/>
    </xf>
    <xf numFmtId="176" fontId="1" fillId="11" borderId="10" xfId="67" applyNumberFormat="1" applyFont="1" applyFill="1" applyBorder="1" applyAlignment="1">
      <alignment vertical="center" shrinkToFit="1"/>
      <protection/>
    </xf>
    <xf numFmtId="176" fontId="1" fillId="11" borderId="10" xfId="64" applyNumberFormat="1" applyFont="1" applyFill="1" applyBorder="1" applyAlignment="1">
      <alignment vertical="center"/>
      <protection/>
    </xf>
    <xf numFmtId="10" fontId="1" fillId="11" borderId="10" xfId="67" applyNumberFormat="1" applyFont="1" applyFill="1" applyBorder="1" applyAlignment="1">
      <alignment vertical="center"/>
      <protection/>
    </xf>
    <xf numFmtId="176" fontId="1" fillId="4" borderId="10" xfId="64" applyNumberFormat="1" applyFont="1" applyFill="1" applyBorder="1" applyAlignment="1">
      <alignment vertical="center"/>
      <protection/>
    </xf>
    <xf numFmtId="10" fontId="1" fillId="4" borderId="12" xfId="64" applyNumberFormat="1" applyFont="1" applyFill="1" applyBorder="1" applyAlignment="1">
      <alignment vertical="center"/>
      <protection/>
    </xf>
    <xf numFmtId="0" fontId="6" fillId="5" borderId="10" xfId="0" applyFont="1" applyFill="1" applyBorder="1" applyAlignment="1">
      <alignment vertical="center" shrinkToFit="1"/>
    </xf>
    <xf numFmtId="0" fontId="1" fillId="5" borderId="10" xfId="64" applyFont="1" applyFill="1" applyBorder="1" applyAlignment="1">
      <alignment vertical="center"/>
      <protection/>
    </xf>
    <xf numFmtId="196" fontId="1" fillId="0" borderId="10" xfId="64" applyNumberFormat="1" applyFont="1" applyBorder="1" applyAlignment="1">
      <alignment vertical="center"/>
      <protection/>
    </xf>
    <xf numFmtId="176" fontId="1" fillId="5" borderId="10" xfId="64" applyNumberFormat="1" applyFont="1" applyFill="1" applyBorder="1" applyAlignment="1">
      <alignment vertical="center"/>
      <protection/>
    </xf>
    <xf numFmtId="10" fontId="1" fillId="5" borderId="12" xfId="64" applyNumberFormat="1" applyFont="1" applyFill="1" applyBorder="1" applyAlignment="1">
      <alignment vertical="center"/>
      <protection/>
    </xf>
    <xf numFmtId="0" fontId="6" fillId="6" borderId="10" xfId="0" applyFont="1" applyFill="1" applyBorder="1" applyAlignment="1">
      <alignment vertical="center" shrinkToFit="1"/>
    </xf>
    <xf numFmtId="0" fontId="1" fillId="6" borderId="10" xfId="64" applyFont="1" applyFill="1" applyBorder="1" applyAlignment="1">
      <alignment vertical="center"/>
      <protection/>
    </xf>
    <xf numFmtId="10" fontId="1" fillId="0" borderId="10" xfId="67" applyNumberFormat="1" applyFont="1" applyFill="1" applyBorder="1" applyAlignment="1">
      <alignment vertical="center"/>
      <protection/>
    </xf>
    <xf numFmtId="176" fontId="1" fillId="10" borderId="10" xfId="67" applyNumberFormat="1" applyFont="1" applyFill="1" applyBorder="1" applyAlignment="1">
      <alignment vertical="center" shrinkToFit="1"/>
      <protection/>
    </xf>
    <xf numFmtId="176" fontId="1" fillId="10" borderId="10" xfId="64" applyNumberFormat="1" applyFont="1" applyFill="1" applyBorder="1" applyAlignment="1">
      <alignment vertical="center"/>
      <protection/>
    </xf>
    <xf numFmtId="10" fontId="1" fillId="10" borderId="10" xfId="67" applyNumberFormat="1" applyFont="1" applyFill="1" applyBorder="1" applyAlignment="1">
      <alignment vertical="center"/>
      <protection/>
    </xf>
    <xf numFmtId="0" fontId="6" fillId="6" borderId="13" xfId="0" applyFont="1" applyFill="1" applyBorder="1" applyAlignment="1">
      <alignment vertical="center" shrinkToFit="1"/>
    </xf>
    <xf numFmtId="0" fontId="1" fillId="6" borderId="13" xfId="64" applyFont="1" applyFill="1" applyBorder="1" applyAlignment="1">
      <alignment vertical="center"/>
      <protection/>
    </xf>
    <xf numFmtId="176" fontId="1" fillId="6" borderId="13" xfId="64" applyNumberFormat="1" applyFont="1" applyFill="1" applyBorder="1" applyAlignment="1">
      <alignment vertical="center"/>
      <protection/>
    </xf>
    <xf numFmtId="10" fontId="1" fillId="6" borderId="12" xfId="64" applyNumberFormat="1" applyFont="1" applyFill="1" applyBorder="1" applyAlignment="1">
      <alignment vertical="center"/>
      <protection/>
    </xf>
    <xf numFmtId="0" fontId="6" fillId="7" borderId="10" xfId="0" applyFont="1" applyFill="1" applyBorder="1" applyAlignment="1">
      <alignment vertical="center" shrinkToFit="1"/>
    </xf>
    <xf numFmtId="0" fontId="1" fillId="7" borderId="10" xfId="64" applyFont="1" applyFill="1" applyBorder="1" applyAlignment="1">
      <alignment vertical="center"/>
      <protection/>
    </xf>
    <xf numFmtId="176" fontId="1" fillId="7" borderId="10" xfId="64" applyNumberFormat="1" applyFont="1" applyFill="1" applyBorder="1" applyAlignment="1">
      <alignment vertical="center"/>
      <protection/>
    </xf>
    <xf numFmtId="10" fontId="1" fillId="7" borderId="12" xfId="64" applyNumberFormat="1" applyFont="1" applyFill="1" applyBorder="1" applyAlignment="1">
      <alignment vertical="center"/>
      <protection/>
    </xf>
    <xf numFmtId="0" fontId="6" fillId="34" borderId="17" xfId="0" applyFont="1" applyFill="1" applyBorder="1" applyAlignment="1">
      <alignment vertical="center" shrinkToFit="1"/>
    </xf>
    <xf numFmtId="0" fontId="6" fillId="34" borderId="12" xfId="0" applyFont="1" applyFill="1" applyBorder="1" applyAlignment="1">
      <alignment vertical="center" shrinkToFit="1"/>
    </xf>
    <xf numFmtId="0" fontId="6" fillId="34" borderId="13" xfId="0" applyFont="1" applyFill="1" applyBorder="1" applyAlignment="1">
      <alignment vertical="center" shrinkToFit="1"/>
    </xf>
    <xf numFmtId="0" fontId="6" fillId="34" borderId="10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vertical="center" shrinkToFit="1"/>
    </xf>
    <xf numFmtId="176" fontId="1" fillId="41" borderId="10" xfId="64" applyNumberFormat="1" applyFont="1" applyFill="1" applyBorder="1" applyAlignment="1">
      <alignment vertical="center"/>
      <protection/>
    </xf>
    <xf numFmtId="10" fontId="1" fillId="41" borderId="10" xfId="67" applyNumberFormat="1" applyFont="1" applyFill="1" applyBorder="1" applyAlignment="1">
      <alignment vertical="center"/>
      <protection/>
    </xf>
    <xf numFmtId="0" fontId="6" fillId="37" borderId="13" xfId="0" applyFont="1" applyFill="1" applyBorder="1" applyAlignment="1">
      <alignment vertical="center" shrinkToFit="1"/>
    </xf>
    <xf numFmtId="0" fontId="6" fillId="37" borderId="10" xfId="0" applyFont="1" applyFill="1" applyBorder="1" applyAlignment="1">
      <alignment vertical="center" shrinkToFit="1"/>
    </xf>
    <xf numFmtId="0" fontId="1" fillId="6" borderId="0" xfId="64" applyFont="1" applyFill="1" applyAlignment="1">
      <alignment vertical="center"/>
      <protection/>
    </xf>
    <xf numFmtId="0" fontId="1" fillId="3" borderId="10" xfId="64" applyFont="1" applyFill="1" applyBorder="1" applyAlignment="1">
      <alignment vertical="center" shrinkToFit="1"/>
      <protection/>
    </xf>
    <xf numFmtId="10" fontId="1" fillId="3" borderId="10" xfId="67" applyNumberFormat="1" applyFont="1" applyFill="1" applyBorder="1" applyAlignment="1">
      <alignment vertical="center"/>
      <protection/>
    </xf>
    <xf numFmtId="0" fontId="1" fillId="4" borderId="10" xfId="64" applyFont="1" applyFill="1" applyBorder="1" applyAlignment="1">
      <alignment vertical="center" shrinkToFit="1"/>
      <protection/>
    </xf>
    <xf numFmtId="10" fontId="1" fillId="4" borderId="10" xfId="67" applyNumberFormat="1" applyFont="1" applyFill="1" applyBorder="1" applyAlignment="1">
      <alignment vertical="center"/>
      <protection/>
    </xf>
    <xf numFmtId="0" fontId="1" fillId="5" borderId="10" xfId="64" applyFont="1" applyFill="1" applyBorder="1" applyAlignment="1">
      <alignment vertical="center" shrinkToFit="1"/>
      <protection/>
    </xf>
    <xf numFmtId="10" fontId="1" fillId="5" borderId="10" xfId="67" applyNumberFormat="1" applyFont="1" applyFill="1" applyBorder="1" applyAlignment="1">
      <alignment vertical="center"/>
      <protection/>
    </xf>
    <xf numFmtId="0" fontId="1" fillId="6" borderId="10" xfId="64" applyFont="1" applyFill="1" applyBorder="1" applyAlignment="1">
      <alignment vertical="center" shrinkToFit="1"/>
      <protection/>
    </xf>
    <xf numFmtId="176" fontId="1" fillId="6" borderId="10" xfId="64" applyNumberFormat="1" applyFont="1" applyFill="1" applyBorder="1" applyAlignment="1">
      <alignment vertical="center"/>
      <protection/>
    </xf>
    <xf numFmtId="10" fontId="1" fillId="6" borderId="10" xfId="67" applyNumberFormat="1" applyFont="1" applyFill="1" applyBorder="1" applyAlignment="1">
      <alignment vertical="center"/>
      <protection/>
    </xf>
    <xf numFmtId="0" fontId="1" fillId="7" borderId="10" xfId="64" applyFont="1" applyFill="1" applyBorder="1" applyAlignment="1">
      <alignment vertical="center" shrinkToFit="1"/>
      <protection/>
    </xf>
    <xf numFmtId="10" fontId="1" fillId="7" borderId="10" xfId="67" applyNumberFormat="1" applyFont="1" applyFill="1" applyBorder="1" applyAlignment="1">
      <alignment vertical="center"/>
      <protection/>
    </xf>
    <xf numFmtId="0" fontId="1" fillId="5" borderId="0" xfId="64" applyFont="1" applyFill="1" applyAlignment="1">
      <alignment vertical="center"/>
      <protection/>
    </xf>
    <xf numFmtId="176" fontId="1" fillId="34" borderId="10" xfId="64" applyNumberFormat="1" applyFont="1" applyFill="1" applyBorder="1" applyAlignment="1">
      <alignment vertical="center"/>
      <protection/>
    </xf>
    <xf numFmtId="10" fontId="1" fillId="34" borderId="10" xfId="67" applyNumberFormat="1" applyFont="1" applyFill="1" applyBorder="1" applyAlignment="1">
      <alignment vertical="center"/>
      <protection/>
    </xf>
    <xf numFmtId="0" fontId="1" fillId="14" borderId="10" xfId="64" applyFont="1" applyFill="1" applyBorder="1" applyAlignment="1">
      <alignment vertical="center" shrinkToFit="1"/>
      <protection/>
    </xf>
    <xf numFmtId="176" fontId="1" fillId="14" borderId="10" xfId="64" applyNumberFormat="1" applyFont="1" applyFill="1" applyBorder="1" applyAlignment="1">
      <alignment vertical="center"/>
      <protection/>
    </xf>
    <xf numFmtId="10" fontId="1" fillId="14" borderId="10" xfId="67" applyNumberFormat="1" applyFont="1" applyFill="1" applyBorder="1" applyAlignment="1">
      <alignment vertical="center"/>
      <protection/>
    </xf>
    <xf numFmtId="0" fontId="6" fillId="38" borderId="13" xfId="0" applyFont="1" applyFill="1" applyBorder="1" applyAlignment="1">
      <alignment vertical="center" shrinkToFit="1"/>
    </xf>
    <xf numFmtId="0" fontId="6" fillId="38" borderId="10" xfId="0" applyFont="1" applyFill="1" applyBorder="1" applyAlignment="1">
      <alignment vertical="center" shrinkToFit="1"/>
    </xf>
    <xf numFmtId="0" fontId="1" fillId="38" borderId="10" xfId="64" applyFont="1" applyFill="1" applyBorder="1" applyAlignment="1">
      <alignment vertical="center" shrinkToFit="1"/>
      <protection/>
    </xf>
    <xf numFmtId="176" fontId="1" fillId="38" borderId="10" xfId="64" applyNumberFormat="1" applyFont="1" applyFill="1" applyBorder="1" applyAlignment="1">
      <alignment vertical="center"/>
      <protection/>
    </xf>
    <xf numFmtId="10" fontId="1" fillId="38" borderId="10" xfId="67" applyNumberFormat="1" applyFont="1" applyFill="1" applyBorder="1" applyAlignment="1">
      <alignment vertical="center"/>
      <protection/>
    </xf>
    <xf numFmtId="176" fontId="1" fillId="39" borderId="10" xfId="64" applyNumberFormat="1" applyFont="1" applyFill="1" applyBorder="1" applyAlignment="1">
      <alignment vertical="center"/>
      <protection/>
    </xf>
    <xf numFmtId="10" fontId="1" fillId="39" borderId="10" xfId="67" applyNumberFormat="1" applyFont="1" applyFill="1" applyBorder="1" applyAlignment="1">
      <alignment vertical="center"/>
      <protection/>
    </xf>
    <xf numFmtId="0" fontId="6" fillId="39" borderId="13" xfId="0" applyFont="1" applyFill="1" applyBorder="1" applyAlignment="1">
      <alignment vertical="center" shrinkToFit="1"/>
    </xf>
    <xf numFmtId="0" fontId="6" fillId="39" borderId="10" xfId="0" applyFont="1" applyFill="1" applyBorder="1" applyAlignment="1">
      <alignment vertical="center" shrinkToFit="1"/>
    </xf>
    <xf numFmtId="0" fontId="6" fillId="39" borderId="18" xfId="0" applyFont="1" applyFill="1" applyBorder="1" applyAlignment="1">
      <alignment vertical="center" shrinkToFit="1"/>
    </xf>
    <xf numFmtId="0" fontId="6" fillId="40" borderId="13" xfId="0" applyFont="1" applyFill="1" applyBorder="1" applyAlignment="1">
      <alignment vertical="center" shrinkToFit="1"/>
    </xf>
    <xf numFmtId="0" fontId="6" fillId="40" borderId="10" xfId="0" applyFont="1" applyFill="1" applyBorder="1" applyAlignment="1">
      <alignment vertical="center" shrinkToFit="1"/>
    </xf>
    <xf numFmtId="0" fontId="6" fillId="40" borderId="18" xfId="0" applyFont="1" applyFill="1" applyBorder="1" applyAlignment="1">
      <alignment vertical="center" shrinkToFit="1"/>
    </xf>
    <xf numFmtId="0" fontId="1" fillId="40" borderId="10" xfId="64" applyFont="1" applyFill="1" applyBorder="1" applyAlignment="1">
      <alignment vertical="center" shrinkToFit="1"/>
      <protection/>
    </xf>
    <xf numFmtId="176" fontId="1" fillId="40" borderId="10" xfId="64" applyNumberFormat="1" applyFont="1" applyFill="1" applyBorder="1" applyAlignment="1">
      <alignment vertical="center"/>
      <protection/>
    </xf>
    <xf numFmtId="10" fontId="1" fillId="40" borderId="10" xfId="67" applyNumberFormat="1" applyFont="1" applyFill="1" applyBorder="1" applyAlignment="1">
      <alignment vertical="center"/>
      <protection/>
    </xf>
    <xf numFmtId="209" fontId="1" fillId="0" borderId="10" xfId="64" applyNumberFormat="1" applyFont="1" applyBorder="1" applyAlignment="1">
      <alignment vertical="center"/>
      <protection/>
    </xf>
    <xf numFmtId="0" fontId="6" fillId="6" borderId="18" xfId="0" applyFont="1" applyFill="1" applyBorder="1" applyAlignment="1">
      <alignment vertical="center" shrinkToFit="1"/>
    </xf>
    <xf numFmtId="0" fontId="6" fillId="41" borderId="13" xfId="0" applyFont="1" applyFill="1" applyBorder="1" applyAlignment="1">
      <alignment vertical="center" shrinkToFit="1"/>
    </xf>
    <xf numFmtId="0" fontId="6" fillId="41" borderId="10" xfId="0" applyFont="1" applyFill="1" applyBorder="1" applyAlignment="1">
      <alignment vertical="center" shrinkToFit="1"/>
    </xf>
    <xf numFmtId="0" fontId="6" fillId="41" borderId="18" xfId="0" applyFont="1" applyFill="1" applyBorder="1" applyAlignment="1">
      <alignment vertical="center" shrinkToFit="1"/>
    </xf>
    <xf numFmtId="0" fontId="6" fillId="42" borderId="13" xfId="0" applyFont="1" applyFill="1" applyBorder="1" applyAlignment="1">
      <alignment vertical="center" shrinkToFit="1"/>
    </xf>
    <xf numFmtId="0" fontId="6" fillId="42" borderId="10" xfId="0" applyFont="1" applyFill="1" applyBorder="1" applyAlignment="1">
      <alignment vertical="center" shrinkToFit="1"/>
    </xf>
    <xf numFmtId="0" fontId="6" fillId="42" borderId="18" xfId="0" applyFont="1" applyFill="1" applyBorder="1" applyAlignment="1">
      <alignment vertical="center" shrinkToFit="1"/>
    </xf>
    <xf numFmtId="0" fontId="6" fillId="11" borderId="13" xfId="0" applyFont="1" applyFill="1" applyBorder="1" applyAlignment="1">
      <alignment vertical="center" shrinkToFit="1"/>
    </xf>
    <xf numFmtId="0" fontId="6" fillId="11" borderId="10" xfId="0" applyFont="1" applyFill="1" applyBorder="1" applyAlignment="1">
      <alignment vertical="center" shrinkToFit="1"/>
    </xf>
    <xf numFmtId="10" fontId="1" fillId="0" borderId="10" xfId="64" applyNumberFormat="1" applyFont="1" applyFill="1" applyBorder="1" applyAlignment="1">
      <alignment vertical="center"/>
      <protection/>
    </xf>
    <xf numFmtId="0" fontId="1" fillId="42" borderId="10" xfId="64" applyFont="1" applyFill="1" applyBorder="1" applyAlignment="1">
      <alignment vertical="center" shrinkToFit="1"/>
      <protection/>
    </xf>
    <xf numFmtId="176" fontId="1" fillId="42" borderId="10" xfId="64" applyNumberFormat="1" applyFont="1" applyFill="1" applyBorder="1" applyAlignment="1">
      <alignment vertical="center"/>
      <protection/>
    </xf>
    <xf numFmtId="10" fontId="1" fillId="42" borderId="10" xfId="67" applyNumberFormat="1" applyFont="1" applyFill="1" applyBorder="1" applyAlignment="1">
      <alignment vertical="center"/>
      <protection/>
    </xf>
    <xf numFmtId="0" fontId="6" fillId="11" borderId="18" xfId="0" applyFont="1" applyFill="1" applyBorder="1" applyAlignment="1">
      <alignment vertical="center" shrinkToFit="1"/>
    </xf>
    <xf numFmtId="0" fontId="6" fillId="13" borderId="13" xfId="0" applyFont="1" applyFill="1" applyBorder="1" applyAlignment="1">
      <alignment vertical="center" shrinkToFit="1"/>
    </xf>
    <xf numFmtId="0" fontId="6" fillId="13" borderId="10" xfId="0" applyFont="1" applyFill="1" applyBorder="1" applyAlignment="1">
      <alignment vertical="center" shrinkToFit="1"/>
    </xf>
    <xf numFmtId="0" fontId="6" fillId="13" borderId="18" xfId="0" applyFont="1" applyFill="1" applyBorder="1" applyAlignment="1">
      <alignment vertical="center" shrinkToFit="1"/>
    </xf>
    <xf numFmtId="0" fontId="6" fillId="43" borderId="13" xfId="0" applyFont="1" applyFill="1" applyBorder="1" applyAlignment="1">
      <alignment vertical="center" shrinkToFit="1"/>
    </xf>
    <xf numFmtId="0" fontId="6" fillId="43" borderId="10" xfId="0" applyFont="1" applyFill="1" applyBorder="1" applyAlignment="1">
      <alignment vertical="center" shrinkToFit="1"/>
    </xf>
    <xf numFmtId="0" fontId="1" fillId="49" borderId="10" xfId="64" applyFont="1" applyFill="1" applyBorder="1" applyAlignment="1">
      <alignment vertical="center" shrinkToFit="1"/>
      <protection/>
    </xf>
    <xf numFmtId="176" fontId="1" fillId="49" borderId="10" xfId="64" applyNumberFormat="1" applyFont="1" applyFill="1" applyBorder="1" applyAlignment="1">
      <alignment vertical="center"/>
      <protection/>
    </xf>
    <xf numFmtId="10" fontId="1" fillId="49" borderId="10" xfId="67" applyNumberFormat="1" applyFont="1" applyFill="1" applyBorder="1" applyAlignment="1">
      <alignment vertical="center"/>
      <protection/>
    </xf>
    <xf numFmtId="0" fontId="6" fillId="43" borderId="18" xfId="0" applyFont="1" applyFill="1" applyBorder="1" applyAlignment="1">
      <alignment vertical="center" shrinkToFit="1"/>
    </xf>
    <xf numFmtId="0" fontId="6" fillId="15" borderId="13" xfId="0" applyFont="1" applyFill="1" applyBorder="1" applyAlignment="1">
      <alignment vertical="center" shrinkToFit="1"/>
    </xf>
    <xf numFmtId="0" fontId="6" fillId="15" borderId="10" xfId="0" applyFont="1" applyFill="1" applyBorder="1" applyAlignment="1">
      <alignment vertical="center" shrinkToFit="1"/>
    </xf>
    <xf numFmtId="0" fontId="6" fillId="15" borderId="18" xfId="0" applyFont="1" applyFill="1" applyBorder="1" applyAlignment="1">
      <alignment vertical="center" shrinkToFit="1"/>
    </xf>
    <xf numFmtId="0" fontId="6" fillId="44" borderId="13" xfId="0" applyFont="1" applyFill="1" applyBorder="1" applyAlignment="1">
      <alignment vertical="center" shrinkToFit="1"/>
    </xf>
    <xf numFmtId="0" fontId="6" fillId="44" borderId="10" xfId="0" applyFont="1" applyFill="1" applyBorder="1" applyAlignment="1">
      <alignment vertical="center" shrinkToFit="1"/>
    </xf>
    <xf numFmtId="0" fontId="6" fillId="44" borderId="18" xfId="0" applyFont="1" applyFill="1" applyBorder="1" applyAlignment="1">
      <alignment vertical="center" shrinkToFit="1"/>
    </xf>
    <xf numFmtId="0" fontId="1" fillId="15" borderId="10" xfId="64" applyFont="1" applyFill="1" applyBorder="1" applyAlignment="1">
      <alignment vertical="center" shrinkToFit="1"/>
      <protection/>
    </xf>
    <xf numFmtId="176" fontId="1" fillId="15" borderId="10" xfId="64" applyNumberFormat="1" applyFont="1" applyFill="1" applyBorder="1" applyAlignment="1">
      <alignment vertical="center"/>
      <protection/>
    </xf>
    <xf numFmtId="10" fontId="1" fillId="15" borderId="10" xfId="67" applyNumberFormat="1" applyFont="1" applyFill="1" applyBorder="1" applyAlignment="1">
      <alignment vertical="center"/>
      <protection/>
    </xf>
    <xf numFmtId="0" fontId="6" fillId="14" borderId="13" xfId="0" applyFont="1" applyFill="1" applyBorder="1" applyAlignment="1">
      <alignment vertical="center" shrinkToFit="1"/>
    </xf>
    <xf numFmtId="0" fontId="6" fillId="14" borderId="10" xfId="0" applyFont="1" applyFill="1" applyBorder="1" applyAlignment="1">
      <alignment vertical="center" shrinkToFit="1"/>
    </xf>
    <xf numFmtId="10" fontId="1" fillId="0" borderId="10" xfId="43" applyNumberFormat="1" applyFont="1" applyFill="1" applyBorder="1" applyAlignment="1">
      <alignment vertical="center"/>
    </xf>
    <xf numFmtId="0" fontId="6" fillId="14" borderId="19" xfId="0" applyFont="1" applyFill="1" applyBorder="1" applyAlignment="1">
      <alignment vertical="center" shrinkToFit="1"/>
    </xf>
    <xf numFmtId="0" fontId="1" fillId="4" borderId="0" xfId="64" applyFont="1" applyFill="1" applyAlignment="1">
      <alignment vertical="center"/>
      <protection/>
    </xf>
    <xf numFmtId="0" fontId="1" fillId="36" borderId="10" xfId="0" applyFont="1" applyFill="1" applyBorder="1" applyAlignment="1">
      <alignment vertical="center" shrinkToFit="1"/>
    </xf>
    <xf numFmtId="0" fontId="1" fillId="11" borderId="10" xfId="0" applyFont="1" applyFill="1" applyBorder="1" applyAlignment="1">
      <alignment vertical="center" shrinkToFit="1"/>
    </xf>
    <xf numFmtId="0" fontId="1" fillId="15" borderId="10" xfId="0" applyFont="1" applyFill="1" applyBorder="1" applyAlignment="1">
      <alignment vertical="center" shrinkToFit="1"/>
    </xf>
    <xf numFmtId="0" fontId="1" fillId="19" borderId="10" xfId="0" applyFont="1" applyFill="1" applyBorder="1" applyAlignment="1">
      <alignment vertical="center" shrinkToFit="1"/>
    </xf>
    <xf numFmtId="0" fontId="1" fillId="34" borderId="10" xfId="0" applyFont="1" applyFill="1" applyBorder="1" applyAlignment="1">
      <alignment vertical="center" shrinkToFit="1"/>
    </xf>
    <xf numFmtId="0" fontId="1" fillId="7" borderId="10" xfId="0" applyFont="1" applyFill="1" applyBorder="1" applyAlignment="1">
      <alignment vertical="center" shrinkToFit="1"/>
    </xf>
    <xf numFmtId="0" fontId="1" fillId="17" borderId="10" xfId="0" applyFont="1" applyFill="1" applyBorder="1" applyAlignment="1">
      <alignment vertical="center" shrinkToFit="1"/>
    </xf>
    <xf numFmtId="0" fontId="1" fillId="45" borderId="10" xfId="0" applyFont="1" applyFill="1" applyBorder="1" applyAlignment="1">
      <alignment vertical="center" shrinkToFit="1"/>
    </xf>
    <xf numFmtId="0" fontId="1" fillId="46" borderId="10" xfId="0" applyFont="1" applyFill="1" applyBorder="1" applyAlignment="1">
      <alignment vertical="center" shrinkToFit="1"/>
    </xf>
    <xf numFmtId="0" fontId="1" fillId="47" borderId="11" xfId="0" applyFont="1" applyFill="1" applyBorder="1" applyAlignment="1">
      <alignment vertical="center" shrinkToFit="1"/>
    </xf>
    <xf numFmtId="176" fontId="1" fillId="0" borderId="11" xfId="64" applyNumberFormat="1" applyFont="1" applyFill="1" applyBorder="1" applyAlignment="1">
      <alignment vertical="center"/>
      <protection/>
    </xf>
    <xf numFmtId="10" fontId="1" fillId="0" borderId="11" xfId="67" applyNumberFormat="1" applyFont="1" applyFill="1" applyBorder="1" applyAlignment="1">
      <alignment vertical="center"/>
      <protection/>
    </xf>
    <xf numFmtId="176" fontId="2" fillId="35" borderId="12" xfId="64" applyNumberFormat="1" applyFont="1" applyFill="1" applyBorder="1" applyAlignment="1">
      <alignment horizontal="center" vertical="center"/>
      <protection/>
    </xf>
    <xf numFmtId="176" fontId="2" fillId="34" borderId="12" xfId="64" applyNumberFormat="1" applyFont="1" applyFill="1" applyBorder="1" applyAlignment="1">
      <alignment vertical="center"/>
      <protection/>
    </xf>
    <xf numFmtId="10" fontId="2" fillId="34" borderId="12" xfId="67" applyNumberFormat="1" applyFont="1" applyFill="1" applyBorder="1" applyAlignment="1">
      <alignment vertical="center"/>
      <protection/>
    </xf>
    <xf numFmtId="176" fontId="1" fillId="0" borderId="0" xfId="64" applyNumberFormat="1" applyFont="1" applyAlignment="1">
      <alignment vertical="center"/>
      <protection/>
    </xf>
    <xf numFmtId="0" fontId="1" fillId="0" borderId="0" xfId="64" applyFont="1" applyAlignment="1">
      <alignment horizontal="center" vertical="center"/>
      <protection/>
    </xf>
    <xf numFmtId="57" fontId="1" fillId="0" borderId="0" xfId="64" applyNumberFormat="1" applyFont="1" applyAlignment="1">
      <alignment horizontal="center" vertical="center" shrinkToFit="1"/>
      <protection/>
    </xf>
    <xf numFmtId="0" fontId="1" fillId="7" borderId="0" xfId="64" applyFont="1" applyFill="1" applyAlignment="1">
      <alignment vertical="center" shrinkToFit="1"/>
      <protection/>
    </xf>
    <xf numFmtId="176" fontId="1" fillId="0" borderId="12" xfId="67" applyNumberFormat="1" applyFont="1" applyFill="1" applyBorder="1" applyAlignment="1">
      <alignment vertical="center" shrinkToFit="1"/>
      <protection/>
    </xf>
    <xf numFmtId="10" fontId="1" fillId="13" borderId="10" xfId="67" applyNumberFormat="1" applyFont="1" applyFill="1" applyBorder="1" applyAlignment="1">
      <alignment vertical="center" shrinkToFit="1"/>
      <protection/>
    </xf>
    <xf numFmtId="10" fontId="1" fillId="12" borderId="10" xfId="67" applyNumberFormat="1" applyFont="1" applyFill="1" applyBorder="1" applyAlignment="1">
      <alignment vertical="center" shrinkToFit="1"/>
      <protection/>
    </xf>
    <xf numFmtId="176" fontId="1" fillId="3" borderId="10" xfId="64" applyNumberFormat="1" applyFont="1" applyFill="1" applyBorder="1" applyAlignment="1">
      <alignment vertical="center" shrinkToFit="1"/>
      <protection/>
    </xf>
    <xf numFmtId="10" fontId="1" fillId="3" borderId="12" xfId="64" applyNumberFormat="1" applyFont="1" applyFill="1" applyBorder="1" applyAlignment="1">
      <alignment vertical="center" shrinkToFit="1"/>
      <protection/>
    </xf>
    <xf numFmtId="10" fontId="1" fillId="11" borderId="10" xfId="67" applyNumberFormat="1" applyFont="1" applyFill="1" applyBorder="1" applyAlignment="1">
      <alignment vertical="center" shrinkToFit="1"/>
      <protection/>
    </xf>
    <xf numFmtId="176" fontId="1" fillId="4" borderId="10" xfId="64" applyNumberFormat="1" applyFont="1" applyFill="1" applyBorder="1" applyAlignment="1">
      <alignment vertical="center" shrinkToFit="1"/>
      <protection/>
    </xf>
    <xf numFmtId="10" fontId="1" fillId="4" borderId="12" xfId="64" applyNumberFormat="1" applyFont="1" applyFill="1" applyBorder="1" applyAlignment="1">
      <alignment vertical="center" shrinkToFit="1"/>
      <protection/>
    </xf>
    <xf numFmtId="176" fontId="1" fillId="5" borderId="10" xfId="64" applyNumberFormat="1" applyFont="1" applyFill="1" applyBorder="1" applyAlignment="1">
      <alignment vertical="center" shrinkToFit="1"/>
      <protection/>
    </xf>
    <xf numFmtId="10" fontId="1" fillId="5" borderId="12" xfId="64" applyNumberFormat="1" applyFont="1" applyFill="1" applyBorder="1" applyAlignment="1">
      <alignment vertical="center" shrinkToFit="1"/>
      <protection/>
    </xf>
    <xf numFmtId="10" fontId="1" fillId="10" borderId="10" xfId="67" applyNumberFormat="1" applyFont="1" applyFill="1" applyBorder="1" applyAlignment="1">
      <alignment vertical="center" shrinkToFit="1"/>
      <protection/>
    </xf>
    <xf numFmtId="0" fontId="1" fillId="6" borderId="13" xfId="64" applyFont="1" applyFill="1" applyBorder="1" applyAlignment="1">
      <alignment vertical="center" shrinkToFit="1"/>
      <protection/>
    </xf>
    <xf numFmtId="176" fontId="1" fillId="6" borderId="13" xfId="64" applyNumberFormat="1" applyFont="1" applyFill="1" applyBorder="1" applyAlignment="1">
      <alignment vertical="center" shrinkToFit="1"/>
      <protection/>
    </xf>
    <xf numFmtId="176" fontId="1" fillId="7" borderId="10" xfId="64" applyNumberFormat="1" applyFont="1" applyFill="1" applyBorder="1" applyAlignment="1">
      <alignment vertical="center" shrinkToFit="1"/>
      <protection/>
    </xf>
    <xf numFmtId="10" fontId="1" fillId="7" borderId="12" xfId="64" applyNumberFormat="1" applyFont="1" applyFill="1" applyBorder="1" applyAlignment="1">
      <alignment vertical="center" shrinkToFit="1"/>
      <protection/>
    </xf>
    <xf numFmtId="176" fontId="1" fillId="41" borderId="10" xfId="64" applyNumberFormat="1" applyFont="1" applyFill="1" applyBorder="1" applyAlignment="1">
      <alignment vertical="center" shrinkToFit="1"/>
      <protection/>
    </xf>
    <xf numFmtId="10" fontId="1" fillId="41" borderId="10" xfId="67" applyNumberFormat="1" applyFont="1" applyFill="1" applyBorder="1" applyAlignment="1">
      <alignment vertical="center" shrinkToFit="1"/>
      <protection/>
    </xf>
    <xf numFmtId="0" fontId="1" fillId="6" borderId="0" xfId="64" applyFont="1" applyFill="1" applyAlignment="1">
      <alignment vertical="center" shrinkToFit="1"/>
      <protection/>
    </xf>
    <xf numFmtId="10" fontId="1" fillId="3" borderId="10" xfId="67" applyNumberFormat="1" applyFont="1" applyFill="1" applyBorder="1" applyAlignment="1">
      <alignment vertical="center" shrinkToFit="1"/>
      <protection/>
    </xf>
    <xf numFmtId="10" fontId="1" fillId="4" borderId="10" xfId="67" applyNumberFormat="1" applyFont="1" applyFill="1" applyBorder="1" applyAlignment="1">
      <alignment vertical="center" shrinkToFit="1"/>
      <protection/>
    </xf>
    <xf numFmtId="10" fontId="1" fillId="5" borderId="10" xfId="67" applyNumberFormat="1" applyFont="1" applyFill="1" applyBorder="1" applyAlignment="1">
      <alignment vertical="center" shrinkToFit="1"/>
      <protection/>
    </xf>
    <xf numFmtId="176" fontId="1" fillId="6" borderId="10" xfId="64" applyNumberFormat="1" applyFont="1" applyFill="1" applyBorder="1" applyAlignment="1">
      <alignment vertical="center" shrinkToFit="1"/>
      <protection/>
    </xf>
    <xf numFmtId="10" fontId="1" fillId="6" borderId="10" xfId="67" applyNumberFormat="1" applyFont="1" applyFill="1" applyBorder="1" applyAlignment="1">
      <alignment vertical="center" shrinkToFit="1"/>
      <protection/>
    </xf>
    <xf numFmtId="10" fontId="1" fillId="7" borderId="10" xfId="67" applyNumberFormat="1" applyFont="1" applyFill="1" applyBorder="1" applyAlignment="1">
      <alignment vertical="center" shrinkToFit="1"/>
      <protection/>
    </xf>
    <xf numFmtId="0" fontId="1" fillId="5" borderId="0" xfId="64" applyFont="1" applyFill="1" applyAlignment="1">
      <alignment vertical="center" shrinkToFit="1"/>
      <protection/>
    </xf>
    <xf numFmtId="10" fontId="1" fillId="34" borderId="10" xfId="67" applyNumberFormat="1" applyFont="1" applyFill="1" applyBorder="1" applyAlignment="1">
      <alignment vertical="center" shrinkToFit="1"/>
      <protection/>
    </xf>
    <xf numFmtId="10" fontId="1" fillId="37" borderId="10" xfId="67" applyNumberFormat="1" applyFont="1" applyFill="1" applyBorder="1" applyAlignment="1">
      <alignment vertical="center" shrinkToFit="1"/>
      <protection/>
    </xf>
    <xf numFmtId="176" fontId="1" fillId="38" borderId="10" xfId="64" applyNumberFormat="1" applyFont="1" applyFill="1" applyBorder="1" applyAlignment="1">
      <alignment vertical="center" shrinkToFit="1"/>
      <protection/>
    </xf>
    <xf numFmtId="10" fontId="1" fillId="38" borderId="10" xfId="67" applyNumberFormat="1" applyFont="1" applyFill="1" applyBorder="1" applyAlignment="1">
      <alignment vertical="center" shrinkToFit="1"/>
      <protection/>
    </xf>
    <xf numFmtId="10" fontId="1" fillId="39" borderId="10" xfId="67" applyNumberFormat="1" applyFont="1" applyFill="1" applyBorder="1" applyAlignment="1">
      <alignment vertical="center" shrinkToFit="1"/>
      <protection/>
    </xf>
    <xf numFmtId="176" fontId="1" fillId="40" borderId="10" xfId="64" applyNumberFormat="1" applyFont="1" applyFill="1" applyBorder="1" applyAlignment="1">
      <alignment vertical="center" shrinkToFit="1"/>
      <protection/>
    </xf>
    <xf numFmtId="10" fontId="1" fillId="40" borderId="10" xfId="67" applyNumberFormat="1" applyFont="1" applyFill="1" applyBorder="1" applyAlignment="1">
      <alignment vertical="center" shrinkToFit="1"/>
      <protection/>
    </xf>
    <xf numFmtId="176" fontId="1" fillId="42" borderId="10" xfId="64" applyNumberFormat="1" applyFont="1" applyFill="1" applyBorder="1" applyAlignment="1">
      <alignment vertical="center" shrinkToFit="1"/>
      <protection/>
    </xf>
    <xf numFmtId="10" fontId="1" fillId="42" borderId="10" xfId="67" applyNumberFormat="1" applyFont="1" applyFill="1" applyBorder="1" applyAlignment="1">
      <alignment vertical="center" shrinkToFit="1"/>
      <protection/>
    </xf>
    <xf numFmtId="0" fontId="1" fillId="43" borderId="10" xfId="64" applyFont="1" applyFill="1" applyBorder="1" applyAlignment="1">
      <alignment vertical="center" shrinkToFit="1"/>
      <protection/>
    </xf>
    <xf numFmtId="176" fontId="1" fillId="43" borderId="10" xfId="64" applyNumberFormat="1" applyFont="1" applyFill="1" applyBorder="1" applyAlignment="1">
      <alignment vertical="center" shrinkToFit="1"/>
      <protection/>
    </xf>
    <xf numFmtId="10" fontId="1" fillId="43" borderId="10" xfId="67" applyNumberFormat="1" applyFont="1" applyFill="1" applyBorder="1" applyAlignment="1">
      <alignment vertical="center" shrinkToFit="1"/>
      <protection/>
    </xf>
    <xf numFmtId="176" fontId="1" fillId="15" borderId="10" xfId="64" applyNumberFormat="1" applyFont="1" applyFill="1" applyBorder="1" applyAlignment="1">
      <alignment vertical="center" shrinkToFit="1"/>
      <protection/>
    </xf>
    <xf numFmtId="10" fontId="1" fillId="15" borderId="10" xfId="67" applyNumberFormat="1" applyFont="1" applyFill="1" applyBorder="1" applyAlignment="1">
      <alignment vertical="center" shrinkToFit="1"/>
      <protection/>
    </xf>
    <xf numFmtId="0" fontId="1" fillId="44" borderId="10" xfId="64" applyFont="1" applyFill="1" applyBorder="1" applyAlignment="1">
      <alignment vertical="center" shrinkToFit="1"/>
      <protection/>
    </xf>
    <xf numFmtId="176" fontId="1" fillId="44" borderId="10" xfId="64" applyNumberFormat="1" applyFont="1" applyFill="1" applyBorder="1" applyAlignment="1">
      <alignment vertical="center" shrinkToFit="1"/>
      <protection/>
    </xf>
    <xf numFmtId="10" fontId="1" fillId="44" borderId="10" xfId="67" applyNumberFormat="1" applyFont="1" applyFill="1" applyBorder="1" applyAlignment="1">
      <alignment vertical="center" shrinkToFit="1"/>
      <protection/>
    </xf>
    <xf numFmtId="176" fontId="1" fillId="14" borderId="10" xfId="64" applyNumberFormat="1" applyFont="1" applyFill="1" applyBorder="1" applyAlignment="1">
      <alignment vertical="center" shrinkToFit="1"/>
      <protection/>
    </xf>
    <xf numFmtId="10" fontId="1" fillId="14" borderId="10" xfId="67" applyNumberFormat="1" applyFont="1" applyFill="1" applyBorder="1" applyAlignment="1">
      <alignment vertical="center" shrinkToFit="1"/>
      <protection/>
    </xf>
    <xf numFmtId="0" fontId="1" fillId="4" borderId="0" xfId="64" applyFont="1" applyFill="1" applyAlignment="1">
      <alignment vertical="center" shrinkToFit="1"/>
      <protection/>
    </xf>
    <xf numFmtId="10" fontId="1" fillId="0" borderId="11" xfId="67" applyNumberFormat="1" applyFont="1" applyBorder="1" applyAlignment="1">
      <alignment vertical="center" shrinkToFit="1"/>
      <protection/>
    </xf>
    <xf numFmtId="10" fontId="2" fillId="34" borderId="12" xfId="67" applyNumberFormat="1" applyFont="1" applyFill="1" applyBorder="1" applyAlignment="1">
      <alignment vertical="center" shrinkToFit="1"/>
      <protection/>
    </xf>
    <xf numFmtId="10" fontId="1" fillId="0" borderId="12" xfId="65" applyNumberFormat="1" applyFont="1" applyBorder="1" applyAlignment="1">
      <alignment vertical="center" shrinkToFit="1"/>
      <protection/>
    </xf>
    <xf numFmtId="10" fontId="1" fillId="0" borderId="10" xfId="65" applyNumberFormat="1" applyFont="1" applyBorder="1" applyAlignment="1">
      <alignment vertical="center" shrinkToFit="1"/>
      <protection/>
    </xf>
    <xf numFmtId="176" fontId="1" fillId="0" borderId="21" xfId="67" applyNumberFormat="1" applyFont="1" applyBorder="1" applyAlignment="1">
      <alignment vertical="center"/>
      <protection/>
    </xf>
    <xf numFmtId="176" fontId="1" fillId="0" borderId="13" xfId="67" applyNumberFormat="1" applyFont="1" applyBorder="1" applyAlignment="1">
      <alignment vertical="center"/>
      <protection/>
    </xf>
    <xf numFmtId="10" fontId="1" fillId="13" borderId="10" xfId="65" applyNumberFormat="1" applyFont="1" applyFill="1" applyBorder="1" applyAlignment="1">
      <alignment vertical="center" shrinkToFit="1"/>
      <protection/>
    </xf>
    <xf numFmtId="10" fontId="1" fillId="12" borderId="10" xfId="65" applyNumberFormat="1" applyFont="1" applyFill="1" applyBorder="1" applyAlignment="1">
      <alignment vertical="center" shrinkToFit="1"/>
      <protection/>
    </xf>
    <xf numFmtId="0" fontId="1" fillId="0" borderId="0" xfId="64" applyFont="1" applyFill="1" applyAlignment="1">
      <alignment vertical="center"/>
      <protection/>
    </xf>
    <xf numFmtId="10" fontId="1" fillId="0" borderId="12" xfId="64" applyNumberFormat="1" applyFont="1" applyBorder="1" applyAlignment="1">
      <alignment vertical="center"/>
      <protection/>
    </xf>
    <xf numFmtId="0" fontId="1" fillId="0" borderId="10" xfId="67" applyFont="1" applyFill="1" applyBorder="1" applyAlignment="1">
      <alignment horizontal="center" vertical="center" shrinkToFit="1"/>
      <protection/>
    </xf>
    <xf numFmtId="10" fontId="1" fillId="11" borderId="10" xfId="65" applyNumberFormat="1" applyFont="1" applyFill="1" applyBorder="1" applyAlignment="1">
      <alignment vertical="center" shrinkToFit="1"/>
      <protection/>
    </xf>
    <xf numFmtId="10" fontId="1" fillId="10" borderId="10" xfId="65" applyNumberFormat="1" applyFont="1" applyFill="1" applyBorder="1" applyAlignment="1">
      <alignment vertical="center" shrinkToFit="1"/>
      <protection/>
    </xf>
    <xf numFmtId="10" fontId="1" fillId="48" borderId="10" xfId="65" applyNumberFormat="1" applyFont="1" applyFill="1" applyBorder="1" applyAlignment="1">
      <alignment vertical="center" shrinkToFit="1"/>
      <protection/>
    </xf>
    <xf numFmtId="10" fontId="1" fillId="3" borderId="10" xfId="65" applyNumberFormat="1" applyFont="1" applyFill="1" applyBorder="1" applyAlignment="1">
      <alignment vertical="center" shrinkToFit="1"/>
      <protection/>
    </xf>
    <xf numFmtId="10" fontId="1" fillId="4" borderId="10" xfId="65" applyNumberFormat="1" applyFont="1" applyFill="1" applyBorder="1" applyAlignment="1">
      <alignment vertical="center" shrinkToFit="1"/>
      <protection/>
    </xf>
    <xf numFmtId="10" fontId="1" fillId="5" borderId="10" xfId="65" applyNumberFormat="1" applyFont="1" applyFill="1" applyBorder="1" applyAlignment="1">
      <alignment vertical="center" shrinkToFit="1"/>
      <protection/>
    </xf>
    <xf numFmtId="10" fontId="1" fillId="6" borderId="10" xfId="65" applyNumberFormat="1" applyFont="1" applyFill="1" applyBorder="1" applyAlignment="1">
      <alignment vertical="center" shrinkToFit="1"/>
      <protection/>
    </xf>
    <xf numFmtId="10" fontId="1" fillId="7" borderId="10" xfId="65" applyNumberFormat="1" applyFont="1" applyFill="1" applyBorder="1" applyAlignment="1">
      <alignment vertical="center" shrinkToFit="1"/>
      <protection/>
    </xf>
    <xf numFmtId="10" fontId="1" fillId="34" borderId="10" xfId="65" applyNumberFormat="1" applyFont="1" applyFill="1" applyBorder="1" applyAlignment="1">
      <alignment vertical="center" shrinkToFit="1"/>
      <protection/>
    </xf>
    <xf numFmtId="10" fontId="1" fillId="14" borderId="10" xfId="65" applyNumberFormat="1" applyFont="1" applyFill="1" applyBorder="1" applyAlignment="1">
      <alignment vertical="center" shrinkToFit="1"/>
      <protection/>
    </xf>
    <xf numFmtId="10" fontId="1" fillId="0" borderId="10" xfId="65" applyNumberFormat="1" applyFont="1" applyFill="1" applyBorder="1" applyAlignment="1">
      <alignment vertical="center" shrinkToFit="1"/>
      <protection/>
    </xf>
    <xf numFmtId="10" fontId="1" fillId="38" borderId="10" xfId="65" applyNumberFormat="1" applyFont="1" applyFill="1" applyBorder="1" applyAlignment="1">
      <alignment vertical="center" shrinkToFit="1"/>
      <protection/>
    </xf>
    <xf numFmtId="10" fontId="1" fillId="39" borderId="10" xfId="65" applyNumberFormat="1" applyFont="1" applyFill="1" applyBorder="1" applyAlignment="1">
      <alignment vertical="center" shrinkToFit="1"/>
      <protection/>
    </xf>
    <xf numFmtId="10" fontId="1" fillId="40" borderId="10" xfId="65" applyNumberFormat="1" applyFont="1" applyFill="1" applyBorder="1" applyAlignment="1">
      <alignment vertical="center" shrinkToFit="1"/>
      <protection/>
    </xf>
    <xf numFmtId="10" fontId="1" fillId="41" borderId="10" xfId="65" applyNumberFormat="1" applyFont="1" applyFill="1" applyBorder="1" applyAlignment="1">
      <alignment vertical="center" shrinkToFit="1"/>
      <protection/>
    </xf>
    <xf numFmtId="10" fontId="1" fillId="42" borderId="10" xfId="65" applyNumberFormat="1" applyFont="1" applyFill="1" applyBorder="1" applyAlignment="1">
      <alignment vertical="center" shrinkToFit="1"/>
      <protection/>
    </xf>
    <xf numFmtId="176" fontId="1" fillId="49" borderId="10" xfId="64" applyNumberFormat="1" applyFont="1" applyFill="1" applyBorder="1" applyAlignment="1">
      <alignment vertical="center" shrinkToFit="1"/>
      <protection/>
    </xf>
    <xf numFmtId="10" fontId="1" fillId="49" borderId="10" xfId="65" applyNumberFormat="1" applyFont="1" applyFill="1" applyBorder="1" applyAlignment="1">
      <alignment vertical="center" shrinkToFit="1"/>
      <protection/>
    </xf>
    <xf numFmtId="10" fontId="1" fillId="15" borderId="10" xfId="65" applyNumberFormat="1" applyFont="1" applyFill="1" applyBorder="1" applyAlignment="1">
      <alignment vertical="center" shrinkToFit="1"/>
      <protection/>
    </xf>
    <xf numFmtId="10" fontId="1" fillId="0" borderId="11" xfId="65" applyNumberFormat="1" applyFont="1" applyFill="1" applyBorder="1" applyAlignment="1">
      <alignment vertical="center" shrinkToFit="1"/>
      <protection/>
    </xf>
    <xf numFmtId="176" fontId="1" fillId="13" borderId="10" xfId="64" applyNumberFormat="1" applyFont="1" applyFill="1" applyBorder="1" applyAlignment="1">
      <alignment/>
      <protection/>
    </xf>
    <xf numFmtId="10" fontId="1" fillId="13" borderId="10" xfId="67" applyNumberFormat="1" applyFont="1" applyFill="1" applyBorder="1" applyAlignment="1">
      <alignment/>
      <protection/>
    </xf>
    <xf numFmtId="176" fontId="1" fillId="12" borderId="10" xfId="64" applyNumberFormat="1" applyFont="1" applyFill="1" applyBorder="1" applyAlignment="1">
      <alignment/>
      <protection/>
    </xf>
    <xf numFmtId="10" fontId="1" fillId="12" borderId="10" xfId="67" applyNumberFormat="1" applyFont="1" applyFill="1" applyBorder="1" applyAlignment="1">
      <alignment/>
      <protection/>
    </xf>
    <xf numFmtId="176" fontId="1" fillId="11" borderId="10" xfId="64" applyNumberFormat="1" applyFont="1" applyFill="1" applyBorder="1" applyAlignment="1">
      <alignment/>
      <protection/>
    </xf>
    <xf numFmtId="10" fontId="1" fillId="11" borderId="10" xfId="67" applyNumberFormat="1" applyFont="1" applyFill="1" applyBorder="1" applyAlignment="1">
      <alignment/>
      <protection/>
    </xf>
    <xf numFmtId="176" fontId="1" fillId="10" borderId="10" xfId="64" applyNumberFormat="1" applyFont="1" applyFill="1" applyBorder="1" applyAlignment="1">
      <alignment/>
      <protection/>
    </xf>
    <xf numFmtId="10" fontId="1" fillId="10" borderId="10" xfId="67" applyNumberFormat="1" applyFont="1" applyFill="1" applyBorder="1" applyAlignment="1">
      <alignment/>
      <protection/>
    </xf>
    <xf numFmtId="176" fontId="1" fillId="41" borderId="10" xfId="64" applyNumberFormat="1" applyFont="1" applyFill="1" applyBorder="1" applyAlignment="1">
      <alignment/>
      <protection/>
    </xf>
    <xf numFmtId="10" fontId="1" fillId="41" borderId="10" xfId="67" applyNumberFormat="1" applyFont="1" applyFill="1" applyBorder="1" applyAlignment="1">
      <alignment/>
      <protection/>
    </xf>
    <xf numFmtId="176" fontId="1" fillId="3" borderId="10" xfId="64" applyNumberFormat="1" applyFont="1" applyFill="1" applyBorder="1" applyAlignment="1">
      <alignment/>
      <protection/>
    </xf>
    <xf numFmtId="10" fontId="1" fillId="3" borderId="10" xfId="67" applyNumberFormat="1" applyFont="1" applyFill="1" applyBorder="1" applyAlignment="1">
      <alignment/>
      <protection/>
    </xf>
    <xf numFmtId="176" fontId="1" fillId="4" borderId="10" xfId="64" applyNumberFormat="1" applyFont="1" applyFill="1" applyBorder="1" applyAlignment="1">
      <alignment/>
      <protection/>
    </xf>
    <xf numFmtId="10" fontId="1" fillId="4" borderId="10" xfId="67" applyNumberFormat="1" applyFont="1" applyFill="1" applyBorder="1" applyAlignment="1">
      <alignment/>
      <protection/>
    </xf>
    <xf numFmtId="176" fontId="1" fillId="5" borderId="10" xfId="64" applyNumberFormat="1" applyFont="1" applyFill="1" applyBorder="1" applyAlignment="1">
      <alignment/>
      <protection/>
    </xf>
    <xf numFmtId="10" fontId="1" fillId="5" borderId="10" xfId="67" applyNumberFormat="1" applyFont="1" applyFill="1" applyBorder="1" applyAlignment="1">
      <alignment/>
      <protection/>
    </xf>
    <xf numFmtId="176" fontId="1" fillId="6" borderId="10" xfId="64" applyNumberFormat="1" applyFont="1" applyFill="1" applyBorder="1" applyAlignment="1">
      <alignment/>
      <protection/>
    </xf>
    <xf numFmtId="10" fontId="1" fillId="6" borderId="10" xfId="67" applyNumberFormat="1" applyFont="1" applyFill="1" applyBorder="1" applyAlignment="1">
      <alignment/>
      <protection/>
    </xf>
    <xf numFmtId="176" fontId="1" fillId="7" borderId="10" xfId="64" applyNumberFormat="1" applyFont="1" applyFill="1" applyBorder="1" applyAlignment="1">
      <alignment/>
      <protection/>
    </xf>
    <xf numFmtId="10" fontId="1" fillId="7" borderId="10" xfId="67" applyNumberFormat="1" applyFont="1" applyFill="1" applyBorder="1" applyAlignment="1">
      <alignment/>
      <protection/>
    </xf>
    <xf numFmtId="176" fontId="1" fillId="37" borderId="10" xfId="64" applyNumberFormat="1" applyFont="1" applyFill="1" applyBorder="1" applyAlignment="1">
      <alignment/>
      <protection/>
    </xf>
    <xf numFmtId="176" fontId="1" fillId="38" borderId="10" xfId="64" applyNumberFormat="1" applyFont="1" applyFill="1" applyBorder="1" applyAlignment="1">
      <alignment/>
      <protection/>
    </xf>
    <xf numFmtId="10" fontId="1" fillId="38" borderId="10" xfId="67" applyNumberFormat="1" applyFont="1" applyFill="1" applyBorder="1" applyAlignment="1">
      <alignment/>
      <protection/>
    </xf>
    <xf numFmtId="176" fontId="1" fillId="40" borderId="10" xfId="64" applyNumberFormat="1" applyFont="1" applyFill="1" applyBorder="1" applyAlignment="1">
      <alignment/>
      <protection/>
    </xf>
    <xf numFmtId="10" fontId="1" fillId="40" borderId="10" xfId="67" applyNumberFormat="1" applyFont="1" applyFill="1" applyBorder="1" applyAlignment="1">
      <alignment/>
      <protection/>
    </xf>
    <xf numFmtId="176" fontId="1" fillId="42" borderId="10" xfId="64" applyNumberFormat="1" applyFont="1" applyFill="1" applyBorder="1" applyAlignment="1">
      <alignment/>
      <protection/>
    </xf>
    <xf numFmtId="10" fontId="1" fillId="42" borderId="10" xfId="67" applyNumberFormat="1" applyFont="1" applyFill="1" applyBorder="1" applyAlignment="1">
      <alignment/>
      <protection/>
    </xf>
    <xf numFmtId="176" fontId="1" fillId="43" borderId="10" xfId="64" applyNumberFormat="1" applyFont="1" applyFill="1" applyBorder="1" applyAlignment="1">
      <alignment/>
      <protection/>
    </xf>
    <xf numFmtId="10" fontId="1" fillId="43" borderId="10" xfId="67" applyNumberFormat="1" applyFont="1" applyFill="1" applyBorder="1" applyAlignment="1">
      <alignment/>
      <protection/>
    </xf>
    <xf numFmtId="176" fontId="1" fillId="15" borderId="10" xfId="64" applyNumberFormat="1" applyFont="1" applyFill="1" applyBorder="1" applyAlignment="1">
      <alignment/>
      <protection/>
    </xf>
    <xf numFmtId="10" fontId="1" fillId="15" borderId="10" xfId="67" applyNumberFormat="1" applyFont="1" applyFill="1" applyBorder="1" applyAlignment="1">
      <alignment/>
      <protection/>
    </xf>
    <xf numFmtId="176" fontId="1" fillId="44" borderId="10" xfId="64" applyNumberFormat="1" applyFont="1" applyFill="1" applyBorder="1" applyAlignment="1">
      <alignment/>
      <protection/>
    </xf>
    <xf numFmtId="10" fontId="1" fillId="44" borderId="10" xfId="67" applyNumberFormat="1" applyFont="1" applyFill="1" applyBorder="1" applyAlignment="1">
      <alignment/>
      <protection/>
    </xf>
    <xf numFmtId="176" fontId="1" fillId="14" borderId="10" xfId="64" applyNumberFormat="1" applyFont="1" applyFill="1" applyBorder="1" applyAlignment="1">
      <alignment/>
      <protection/>
    </xf>
    <xf numFmtId="10" fontId="1" fillId="14" borderId="10" xfId="67" applyNumberFormat="1" applyFont="1" applyFill="1" applyBorder="1" applyAlignment="1">
      <alignment/>
      <protection/>
    </xf>
    <xf numFmtId="10" fontId="2" fillId="34" borderId="12" xfId="43" applyNumberFormat="1" applyFont="1" applyFill="1" applyBorder="1" applyAlignment="1">
      <alignment/>
    </xf>
    <xf numFmtId="10" fontId="1" fillId="0" borderId="0" xfId="43" applyNumberFormat="1" applyFont="1" applyAlignment="1">
      <alignment/>
    </xf>
    <xf numFmtId="176" fontId="1" fillId="36" borderId="11" xfId="64" applyNumberFormat="1" applyFont="1" applyFill="1" applyBorder="1" applyAlignment="1">
      <alignment horizontal="center" shrinkToFit="1"/>
      <protection/>
    </xf>
    <xf numFmtId="176" fontId="1" fillId="0" borderId="12" xfId="67" applyNumberFormat="1" applyBorder="1" applyAlignment="1">
      <alignment/>
      <protection/>
    </xf>
    <xf numFmtId="10" fontId="1" fillId="0" borderId="12" xfId="67" applyNumberFormat="1" applyBorder="1" applyAlignment="1">
      <alignment/>
      <protection/>
    </xf>
    <xf numFmtId="176" fontId="1" fillId="13" borderId="10" xfId="64" applyNumberFormat="1" applyFill="1" applyBorder="1" applyAlignment="1">
      <alignment/>
      <protection/>
    </xf>
    <xf numFmtId="10" fontId="1" fillId="13" borderId="10" xfId="67" applyNumberFormat="1" applyFill="1" applyBorder="1" applyAlignment="1">
      <alignment/>
      <protection/>
    </xf>
    <xf numFmtId="176" fontId="1" fillId="12" borderId="10" xfId="64" applyNumberFormat="1" applyFill="1" applyBorder="1" applyAlignment="1">
      <alignment/>
      <protection/>
    </xf>
    <xf numFmtId="10" fontId="1" fillId="12" borderId="10" xfId="67" applyNumberFormat="1" applyFill="1" applyBorder="1" applyAlignment="1">
      <alignment/>
      <protection/>
    </xf>
    <xf numFmtId="176" fontId="1" fillId="11" borderId="10" xfId="64" applyNumberFormat="1" applyFill="1" applyBorder="1" applyAlignment="1">
      <alignment/>
      <protection/>
    </xf>
    <xf numFmtId="10" fontId="1" fillId="11" borderId="10" xfId="67" applyNumberFormat="1" applyFill="1" applyBorder="1" applyAlignment="1">
      <alignment/>
      <protection/>
    </xf>
    <xf numFmtId="176" fontId="1" fillId="10" borderId="10" xfId="64" applyNumberFormat="1" applyFill="1" applyBorder="1" applyAlignment="1">
      <alignment/>
      <protection/>
    </xf>
    <xf numFmtId="10" fontId="1" fillId="10" borderId="10" xfId="67" applyNumberFormat="1" applyFill="1" applyBorder="1" applyAlignment="1">
      <alignment/>
      <protection/>
    </xf>
    <xf numFmtId="176" fontId="1" fillId="41" borderId="10" xfId="64" applyNumberFormat="1" applyFill="1" applyBorder="1" applyAlignment="1">
      <alignment/>
      <protection/>
    </xf>
    <xf numFmtId="10" fontId="1" fillId="41" borderId="10" xfId="67" applyNumberFormat="1" applyFill="1" applyBorder="1" applyAlignment="1">
      <alignment/>
      <protection/>
    </xf>
    <xf numFmtId="176" fontId="1" fillId="3" borderId="10" xfId="64" applyNumberFormat="1" applyFill="1" applyBorder="1" applyAlignment="1">
      <alignment/>
      <protection/>
    </xf>
    <xf numFmtId="10" fontId="1" fillId="3" borderId="10" xfId="67" applyNumberFormat="1" applyFill="1" applyBorder="1" applyAlignment="1">
      <alignment/>
      <protection/>
    </xf>
    <xf numFmtId="176" fontId="1" fillId="4" borderId="10" xfId="64" applyNumberFormat="1" applyFill="1" applyBorder="1" applyAlignment="1">
      <alignment/>
      <protection/>
    </xf>
    <xf numFmtId="10" fontId="1" fillId="4" borderId="10" xfId="67" applyNumberFormat="1" applyFill="1" applyBorder="1" applyAlignment="1">
      <alignment/>
      <protection/>
    </xf>
    <xf numFmtId="176" fontId="1" fillId="5" borderId="10" xfId="64" applyNumberFormat="1" applyFill="1" applyBorder="1" applyAlignment="1">
      <alignment/>
      <protection/>
    </xf>
    <xf numFmtId="10" fontId="1" fillId="5" borderId="10" xfId="67" applyNumberFormat="1" applyFill="1" applyBorder="1" applyAlignment="1">
      <alignment/>
      <protection/>
    </xf>
    <xf numFmtId="176" fontId="1" fillId="6" borderId="10" xfId="64" applyNumberFormat="1" applyFill="1" applyBorder="1" applyAlignment="1">
      <alignment/>
      <protection/>
    </xf>
    <xf numFmtId="10" fontId="1" fillId="6" borderId="10" xfId="67" applyNumberFormat="1" applyFill="1" applyBorder="1" applyAlignment="1">
      <alignment/>
      <protection/>
    </xf>
    <xf numFmtId="176" fontId="1" fillId="7" borderId="10" xfId="64" applyNumberFormat="1" applyFill="1" applyBorder="1" applyAlignment="1">
      <alignment/>
      <protection/>
    </xf>
    <xf numFmtId="10" fontId="1" fillId="7" borderId="10" xfId="67" applyNumberFormat="1" applyFill="1" applyBorder="1" applyAlignment="1">
      <alignment/>
      <protection/>
    </xf>
    <xf numFmtId="176" fontId="1" fillId="34" borderId="10" xfId="64" applyNumberFormat="1" applyFill="1" applyBorder="1" applyAlignment="1">
      <alignment/>
      <protection/>
    </xf>
    <xf numFmtId="10" fontId="1" fillId="34" borderId="10" xfId="67" applyNumberFormat="1" applyFill="1" applyBorder="1" applyAlignment="1">
      <alignment/>
      <protection/>
    </xf>
    <xf numFmtId="176" fontId="1" fillId="14" borderId="10" xfId="64" applyNumberFormat="1" applyFill="1" applyBorder="1" applyAlignment="1">
      <alignment/>
      <protection/>
    </xf>
    <xf numFmtId="10" fontId="1" fillId="14" borderId="10" xfId="67" applyNumberFormat="1" applyFill="1" applyBorder="1" applyAlignment="1">
      <alignment/>
      <protection/>
    </xf>
    <xf numFmtId="176" fontId="1" fillId="38" borderId="10" xfId="64" applyNumberFormat="1" applyFill="1" applyBorder="1" applyAlignment="1">
      <alignment/>
      <protection/>
    </xf>
    <xf numFmtId="10" fontId="1" fillId="38" borderId="10" xfId="67" applyNumberFormat="1" applyFill="1" applyBorder="1" applyAlignment="1">
      <alignment/>
      <protection/>
    </xf>
    <xf numFmtId="176" fontId="1" fillId="39" borderId="10" xfId="64" applyNumberFormat="1" applyFill="1" applyBorder="1" applyAlignment="1">
      <alignment/>
      <protection/>
    </xf>
    <xf numFmtId="10" fontId="1" fillId="39" borderId="10" xfId="67" applyNumberFormat="1" applyFill="1" applyBorder="1" applyAlignment="1">
      <alignment/>
      <protection/>
    </xf>
    <xf numFmtId="176" fontId="1" fillId="40" borderId="10" xfId="64" applyNumberFormat="1" applyFill="1" applyBorder="1" applyAlignment="1">
      <alignment/>
      <protection/>
    </xf>
    <xf numFmtId="10" fontId="1" fillId="40" borderId="10" xfId="67" applyNumberFormat="1" applyFill="1" applyBorder="1" applyAlignment="1">
      <alignment/>
      <protection/>
    </xf>
    <xf numFmtId="176" fontId="1" fillId="2" borderId="10" xfId="64" applyNumberFormat="1" applyFill="1" applyBorder="1" applyAlignment="1">
      <alignment/>
      <protection/>
    </xf>
    <xf numFmtId="10" fontId="1" fillId="2" borderId="10" xfId="67" applyNumberFormat="1" applyFill="1" applyBorder="1" applyAlignment="1">
      <alignment/>
      <protection/>
    </xf>
    <xf numFmtId="176" fontId="1" fillId="42" borderId="10" xfId="64" applyNumberFormat="1" applyFill="1" applyBorder="1" applyAlignment="1">
      <alignment/>
      <protection/>
    </xf>
    <xf numFmtId="10" fontId="1" fillId="42" borderId="10" xfId="67" applyNumberFormat="1" applyFill="1" applyBorder="1" applyAlignment="1">
      <alignment/>
      <protection/>
    </xf>
    <xf numFmtId="176" fontId="1" fillId="43" borderId="10" xfId="64" applyNumberFormat="1" applyFill="1" applyBorder="1" applyAlignment="1">
      <alignment/>
      <protection/>
    </xf>
    <xf numFmtId="10" fontId="1" fillId="43" borderId="10" xfId="67" applyNumberFormat="1" applyFill="1" applyBorder="1" applyAlignment="1">
      <alignment/>
      <protection/>
    </xf>
    <xf numFmtId="176" fontId="1" fillId="15" borderId="10" xfId="64" applyNumberFormat="1" applyFill="1" applyBorder="1" applyAlignment="1">
      <alignment/>
      <protection/>
    </xf>
    <xf numFmtId="10" fontId="1" fillId="15" borderId="10" xfId="67" applyNumberFormat="1" applyFill="1" applyBorder="1" applyAlignment="1">
      <alignment/>
      <protection/>
    </xf>
    <xf numFmtId="176" fontId="1" fillId="44" borderId="10" xfId="64" applyNumberFormat="1" applyFill="1" applyBorder="1" applyAlignment="1">
      <alignment/>
      <protection/>
    </xf>
    <xf numFmtId="10" fontId="1" fillId="44" borderId="10" xfId="67" applyNumberFormat="1" applyFill="1" applyBorder="1" applyAlignment="1">
      <alignment/>
      <protection/>
    </xf>
    <xf numFmtId="176" fontId="1" fillId="37" borderId="10" xfId="64" applyNumberFormat="1" applyFill="1" applyBorder="1" applyAlignment="1">
      <alignment/>
      <protection/>
    </xf>
    <xf numFmtId="10" fontId="1" fillId="37" borderId="10" xfId="67" applyNumberFormat="1" applyFill="1" applyBorder="1" applyAlignment="1">
      <alignment/>
      <protection/>
    </xf>
    <xf numFmtId="10" fontId="1" fillId="0" borderId="11" xfId="67" applyNumberFormat="1" applyBorder="1" applyAlignme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平成24年4月（平成24年3月31日現在)" xfId="64"/>
    <cellStyle name="標準 3" xfId="65"/>
    <cellStyle name="標準_06 平成24年：町内会別人口" xfId="66"/>
    <cellStyle name="標準_平成24年4月（平成24年3月31日現在)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SheetLayoutView="100" zoomScalePageLayoutView="0" workbookViewId="0" topLeftCell="A1">
      <pane xSplit="2" ySplit="1" topLeftCell="C221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B23" sqref="B23"/>
    </sheetView>
  </sheetViews>
  <sheetFormatPr defaultColWidth="9.00390625" defaultRowHeight="13.5"/>
  <cols>
    <col min="1" max="1" width="9.50390625" style="4" bestFit="1" customWidth="1"/>
    <col min="2" max="2" width="11.625" style="4" customWidth="1"/>
    <col min="3" max="3" width="9.25390625" style="8" customWidth="1"/>
    <col min="4" max="9" width="8.125" style="8" customWidth="1"/>
    <col min="10" max="16384" width="9.00390625" style="4" customWidth="1"/>
  </cols>
  <sheetData>
    <row r="1" spans="1:9" ht="15" customHeight="1">
      <c r="A1" s="1">
        <v>41670</v>
      </c>
      <c r="B1" s="2" t="s">
        <v>240</v>
      </c>
      <c r="C1" s="3" t="s">
        <v>233</v>
      </c>
      <c r="D1" s="3" t="s">
        <v>234</v>
      </c>
      <c r="E1" s="3" t="s">
        <v>235</v>
      </c>
      <c r="F1" s="3" t="s">
        <v>236</v>
      </c>
      <c r="G1" s="3" t="s">
        <v>237</v>
      </c>
      <c r="H1" s="3" t="s">
        <v>238</v>
      </c>
      <c r="I1" s="3" t="s">
        <v>239</v>
      </c>
    </row>
    <row r="2" spans="2:9" ht="13.5">
      <c r="B2" s="5" t="s">
        <v>231</v>
      </c>
      <c r="C2" s="14">
        <v>305</v>
      </c>
      <c r="D2" s="14">
        <v>30</v>
      </c>
      <c r="E2" s="14">
        <v>174</v>
      </c>
      <c r="F2" s="14">
        <v>101</v>
      </c>
      <c r="G2" s="15">
        <v>0.09836065573770492</v>
      </c>
      <c r="H2" s="15">
        <v>0.5704918032786885</v>
      </c>
      <c r="I2" s="15">
        <v>0.33114754098360655</v>
      </c>
    </row>
    <row r="3" spans="2:9" ht="13.5">
      <c r="B3" s="5" t="s">
        <v>141</v>
      </c>
      <c r="C3" s="14">
        <v>151</v>
      </c>
      <c r="D3" s="14">
        <v>8</v>
      </c>
      <c r="E3" s="14">
        <v>79</v>
      </c>
      <c r="F3" s="14">
        <v>64</v>
      </c>
      <c r="G3" s="15">
        <v>0.052980132450331126</v>
      </c>
      <c r="H3" s="15">
        <v>0.5231788079470199</v>
      </c>
      <c r="I3" s="15">
        <v>0.423841059602649</v>
      </c>
    </row>
    <row r="4" spans="2:9" ht="13.5">
      <c r="B4" s="5" t="s">
        <v>230</v>
      </c>
      <c r="C4" s="14">
        <v>209</v>
      </c>
      <c r="D4" s="14">
        <v>25</v>
      </c>
      <c r="E4" s="14">
        <v>122</v>
      </c>
      <c r="F4" s="14">
        <v>62</v>
      </c>
      <c r="G4" s="15">
        <v>0.11961722488038277</v>
      </c>
      <c r="H4" s="15">
        <v>0.583732057416268</v>
      </c>
      <c r="I4" s="15">
        <v>0.2966507177033493</v>
      </c>
    </row>
    <row r="5" spans="2:9" ht="13.5">
      <c r="B5" s="5" t="s">
        <v>229</v>
      </c>
      <c r="C5" s="14">
        <v>246</v>
      </c>
      <c r="D5" s="14">
        <v>26</v>
      </c>
      <c r="E5" s="14">
        <v>138</v>
      </c>
      <c r="F5" s="14">
        <v>82</v>
      </c>
      <c r="G5" s="15">
        <v>0.10569105691056911</v>
      </c>
      <c r="H5" s="15">
        <v>0.5609756097560976</v>
      </c>
      <c r="I5" s="15">
        <v>0.3333333333333333</v>
      </c>
    </row>
    <row r="6" spans="2:9" ht="13.5">
      <c r="B6" s="5" t="s">
        <v>70</v>
      </c>
      <c r="C6" s="14">
        <v>62</v>
      </c>
      <c r="D6" s="14">
        <v>2</v>
      </c>
      <c r="E6" s="14">
        <v>31</v>
      </c>
      <c r="F6" s="14">
        <v>29</v>
      </c>
      <c r="G6" s="15">
        <v>0.03225806451612903</v>
      </c>
      <c r="H6" s="15">
        <v>0.5</v>
      </c>
      <c r="I6" s="15">
        <v>0.46774193548387094</v>
      </c>
    </row>
    <row r="7" spans="2:9" ht="13.5">
      <c r="B7" s="5" t="s">
        <v>228</v>
      </c>
      <c r="C7" s="14">
        <v>429</v>
      </c>
      <c r="D7" s="14">
        <v>43</v>
      </c>
      <c r="E7" s="14">
        <v>266</v>
      </c>
      <c r="F7" s="14">
        <v>120</v>
      </c>
      <c r="G7" s="15">
        <v>0.10023310023310024</v>
      </c>
      <c r="H7" s="15">
        <v>0.62004662004662</v>
      </c>
      <c r="I7" s="15">
        <v>0.27972027972027974</v>
      </c>
    </row>
    <row r="8" spans="2:9" ht="13.5">
      <c r="B8" s="5" t="s">
        <v>227</v>
      </c>
      <c r="C8" s="14">
        <v>650</v>
      </c>
      <c r="D8" s="14">
        <v>66</v>
      </c>
      <c r="E8" s="14">
        <v>369</v>
      </c>
      <c r="F8" s="14">
        <v>215</v>
      </c>
      <c r="G8" s="15">
        <v>0.10153846153846154</v>
      </c>
      <c r="H8" s="15">
        <v>0.5676923076923077</v>
      </c>
      <c r="I8" s="15">
        <v>0.33076923076923076</v>
      </c>
    </row>
    <row r="9" spans="2:9" ht="13.5">
      <c r="B9" s="5" t="s">
        <v>226</v>
      </c>
      <c r="C9" s="14">
        <v>192</v>
      </c>
      <c r="D9" s="14">
        <v>23</v>
      </c>
      <c r="E9" s="14">
        <v>111</v>
      </c>
      <c r="F9" s="14">
        <v>58</v>
      </c>
      <c r="G9" s="15">
        <v>0.11979166666666667</v>
      </c>
      <c r="H9" s="15">
        <v>0.578125</v>
      </c>
      <c r="I9" s="15">
        <v>0.3020833333333333</v>
      </c>
    </row>
    <row r="10" spans="2:9" ht="13.5">
      <c r="B10" s="5" t="s">
        <v>225</v>
      </c>
      <c r="C10" s="14">
        <v>147</v>
      </c>
      <c r="D10" s="14">
        <v>26</v>
      </c>
      <c r="E10" s="14">
        <v>100</v>
      </c>
      <c r="F10" s="14">
        <v>21</v>
      </c>
      <c r="G10" s="15">
        <v>0.17687074829931973</v>
      </c>
      <c r="H10" s="15">
        <v>0.6802721088435374</v>
      </c>
      <c r="I10" s="15">
        <v>0.14285714285714285</v>
      </c>
    </row>
    <row r="11" spans="2:9" ht="13.5">
      <c r="B11" s="5" t="s">
        <v>224</v>
      </c>
      <c r="C11" s="14">
        <v>55</v>
      </c>
      <c r="D11" s="14">
        <v>3</v>
      </c>
      <c r="E11" s="14">
        <v>22</v>
      </c>
      <c r="F11" s="14">
        <v>30</v>
      </c>
      <c r="G11" s="15">
        <v>0.05454545454545454</v>
      </c>
      <c r="H11" s="15">
        <v>0.4</v>
      </c>
      <c r="I11" s="15">
        <v>0.5454545454545454</v>
      </c>
    </row>
    <row r="12" spans="2:9" ht="13.5">
      <c r="B12" s="5" t="s">
        <v>223</v>
      </c>
      <c r="C12" s="14">
        <v>135</v>
      </c>
      <c r="D12" s="14">
        <v>12</v>
      </c>
      <c r="E12" s="14">
        <v>64</v>
      </c>
      <c r="F12" s="14">
        <v>59</v>
      </c>
      <c r="G12" s="15">
        <v>0.08888888888888889</v>
      </c>
      <c r="H12" s="15">
        <v>0.4740740740740741</v>
      </c>
      <c r="I12" s="15">
        <v>0.43703703703703706</v>
      </c>
    </row>
    <row r="13" spans="2:9" ht="13.5">
      <c r="B13" s="5" t="s">
        <v>222</v>
      </c>
      <c r="C13" s="14">
        <v>261</v>
      </c>
      <c r="D13" s="14">
        <v>13</v>
      </c>
      <c r="E13" s="14">
        <v>142</v>
      </c>
      <c r="F13" s="14">
        <v>106</v>
      </c>
      <c r="G13" s="15">
        <v>0.04980842911877394</v>
      </c>
      <c r="H13" s="15">
        <v>0.5440613026819924</v>
      </c>
      <c r="I13" s="15">
        <v>0.4061302681992337</v>
      </c>
    </row>
    <row r="14" spans="2:9" ht="13.5">
      <c r="B14" s="5" t="s">
        <v>221</v>
      </c>
      <c r="C14" s="14">
        <v>585</v>
      </c>
      <c r="D14" s="14">
        <v>65</v>
      </c>
      <c r="E14" s="14">
        <v>384</v>
      </c>
      <c r="F14" s="14">
        <v>136</v>
      </c>
      <c r="G14" s="15">
        <v>0.1111111111111111</v>
      </c>
      <c r="H14" s="15">
        <v>0.6564102564102564</v>
      </c>
      <c r="I14" s="15">
        <v>0.23247863247863249</v>
      </c>
    </row>
    <row r="15" spans="2:9" ht="13.5">
      <c r="B15" s="5" t="s">
        <v>220</v>
      </c>
      <c r="C15" s="14">
        <v>2861</v>
      </c>
      <c r="D15" s="14">
        <v>477</v>
      </c>
      <c r="E15" s="14">
        <v>1940</v>
      </c>
      <c r="F15" s="14">
        <v>444</v>
      </c>
      <c r="G15" s="15">
        <v>0.16672492135616918</v>
      </c>
      <c r="H15" s="15">
        <v>0.6780845858091576</v>
      </c>
      <c r="I15" s="15">
        <v>0.1551904928346732</v>
      </c>
    </row>
    <row r="16" spans="2:9" ht="13.5">
      <c r="B16" s="5" t="s">
        <v>219</v>
      </c>
      <c r="C16" s="14">
        <v>1743</v>
      </c>
      <c r="D16" s="14">
        <v>276</v>
      </c>
      <c r="E16" s="14">
        <v>1053</v>
      </c>
      <c r="F16" s="14">
        <v>414</v>
      </c>
      <c r="G16" s="15">
        <v>0.15834767641996558</v>
      </c>
      <c r="H16" s="15">
        <v>0.6041308089500861</v>
      </c>
      <c r="I16" s="15">
        <v>0.23752151462994836</v>
      </c>
    </row>
    <row r="17" spans="2:9" ht="13.5">
      <c r="B17" s="5" t="s">
        <v>218</v>
      </c>
      <c r="C17" s="14">
        <v>1797</v>
      </c>
      <c r="D17" s="14">
        <v>372</v>
      </c>
      <c r="E17" s="14">
        <v>1082</v>
      </c>
      <c r="F17" s="14">
        <v>343</v>
      </c>
      <c r="G17" s="15">
        <v>0.20701168614357263</v>
      </c>
      <c r="H17" s="15">
        <v>0.6021146355036171</v>
      </c>
      <c r="I17" s="15">
        <v>0.19087367835281024</v>
      </c>
    </row>
    <row r="18" spans="2:9" ht="13.5">
      <c r="B18" s="5" t="s">
        <v>242</v>
      </c>
      <c r="C18" s="14">
        <v>765</v>
      </c>
      <c r="D18" s="14">
        <v>125</v>
      </c>
      <c r="E18" s="14">
        <v>423</v>
      </c>
      <c r="F18" s="14">
        <v>217</v>
      </c>
      <c r="G18" s="15">
        <v>0.16339869281045752</v>
      </c>
      <c r="H18" s="15">
        <v>0.5529411764705883</v>
      </c>
      <c r="I18" s="15">
        <v>0.28366013071895424</v>
      </c>
    </row>
    <row r="19" spans="2:9" ht="13.5">
      <c r="B19" s="5" t="s">
        <v>217</v>
      </c>
      <c r="C19" s="14">
        <v>937</v>
      </c>
      <c r="D19" s="14">
        <v>138</v>
      </c>
      <c r="E19" s="14">
        <v>526</v>
      </c>
      <c r="F19" s="14">
        <v>273</v>
      </c>
      <c r="G19" s="15">
        <v>0.1472785485592316</v>
      </c>
      <c r="H19" s="15">
        <v>0.5613660618996799</v>
      </c>
      <c r="I19" s="15">
        <v>0.2913553895410886</v>
      </c>
    </row>
    <row r="20" spans="2:9" ht="13.5">
      <c r="B20" s="5" t="s">
        <v>216</v>
      </c>
      <c r="C20" s="14">
        <v>1347</v>
      </c>
      <c r="D20" s="14">
        <v>300</v>
      </c>
      <c r="E20" s="14">
        <v>870</v>
      </c>
      <c r="F20" s="14">
        <v>177</v>
      </c>
      <c r="G20" s="15">
        <v>0.22271714922049</v>
      </c>
      <c r="H20" s="15">
        <v>0.6458797327394209</v>
      </c>
      <c r="I20" s="15">
        <v>0.13140311804008908</v>
      </c>
    </row>
    <row r="21" spans="2:9" ht="13.5">
      <c r="B21" s="5" t="s">
        <v>215</v>
      </c>
      <c r="C21" s="14">
        <v>2473</v>
      </c>
      <c r="D21" s="14">
        <v>487</v>
      </c>
      <c r="E21" s="14">
        <v>1589</v>
      </c>
      <c r="F21" s="14">
        <v>397</v>
      </c>
      <c r="G21" s="15">
        <v>0.1969268095430651</v>
      </c>
      <c r="H21" s="15">
        <v>0.6425394257986251</v>
      </c>
      <c r="I21" s="15">
        <v>0.16053376465830974</v>
      </c>
    </row>
    <row r="22" spans="2:9" ht="13.5">
      <c r="B22" s="5" t="s">
        <v>243</v>
      </c>
      <c r="C22" s="14">
        <v>1689</v>
      </c>
      <c r="D22" s="14">
        <v>331</v>
      </c>
      <c r="E22" s="14">
        <v>983</v>
      </c>
      <c r="F22" s="14">
        <v>375</v>
      </c>
      <c r="G22" s="15">
        <v>0.1959739490822972</v>
      </c>
      <c r="H22" s="15">
        <v>0.5820011841326228</v>
      </c>
      <c r="I22" s="15">
        <v>0.22202486678507993</v>
      </c>
    </row>
    <row r="23" spans="2:9" ht="13.5">
      <c r="B23" s="5" t="s">
        <v>244</v>
      </c>
      <c r="C23" s="14">
        <v>589</v>
      </c>
      <c r="D23" s="14">
        <v>144</v>
      </c>
      <c r="E23" s="14">
        <v>313</v>
      </c>
      <c r="F23" s="14">
        <v>132</v>
      </c>
      <c r="G23" s="15">
        <v>0.24448217317487267</v>
      </c>
      <c r="H23" s="15">
        <v>0.5314091680814941</v>
      </c>
      <c r="I23" s="15">
        <v>0.22410865874363328</v>
      </c>
    </row>
    <row r="24" spans="2:9" ht="13.5">
      <c r="B24" s="5" t="s">
        <v>214</v>
      </c>
      <c r="C24" s="14">
        <v>1806</v>
      </c>
      <c r="D24" s="14">
        <v>324</v>
      </c>
      <c r="E24" s="14">
        <v>1151</v>
      </c>
      <c r="F24" s="14">
        <v>331</v>
      </c>
      <c r="G24" s="15">
        <v>0.17940199335548174</v>
      </c>
      <c r="H24" s="15">
        <v>0.6373200442967885</v>
      </c>
      <c r="I24" s="15">
        <v>0.18327796234772978</v>
      </c>
    </row>
    <row r="25" spans="2:9" ht="13.5">
      <c r="B25" s="5" t="s">
        <v>213</v>
      </c>
      <c r="C25" s="14">
        <v>2229</v>
      </c>
      <c r="D25" s="14">
        <v>367</v>
      </c>
      <c r="E25" s="14">
        <v>1415</v>
      </c>
      <c r="F25" s="14">
        <v>447</v>
      </c>
      <c r="G25" s="15">
        <v>0.16464782413638404</v>
      </c>
      <c r="H25" s="15">
        <v>0.6348138178555406</v>
      </c>
      <c r="I25" s="15">
        <v>0.20053835800807537</v>
      </c>
    </row>
    <row r="26" spans="2:9" ht="13.5">
      <c r="B26" s="5" t="s">
        <v>212</v>
      </c>
      <c r="C26" s="14">
        <v>3000</v>
      </c>
      <c r="D26" s="14">
        <v>637</v>
      </c>
      <c r="E26" s="14">
        <v>1970</v>
      </c>
      <c r="F26" s="14">
        <v>393</v>
      </c>
      <c r="G26" s="15">
        <v>0.21233333333333335</v>
      </c>
      <c r="H26" s="15">
        <v>0.6566666666666666</v>
      </c>
      <c r="I26" s="15">
        <v>0.131</v>
      </c>
    </row>
    <row r="27" spans="2:9" ht="13.5">
      <c r="B27" s="5" t="s">
        <v>211</v>
      </c>
      <c r="C27" s="14">
        <v>1449</v>
      </c>
      <c r="D27" s="14">
        <v>315</v>
      </c>
      <c r="E27" s="14">
        <v>985</v>
      </c>
      <c r="F27" s="14">
        <v>149</v>
      </c>
      <c r="G27" s="15">
        <v>0.21739130434782608</v>
      </c>
      <c r="H27" s="15">
        <v>0.6797791580400276</v>
      </c>
      <c r="I27" s="15">
        <v>0.1028295376121463</v>
      </c>
    </row>
    <row r="28" spans="2:9" ht="13.5">
      <c r="B28" s="5" t="s">
        <v>210</v>
      </c>
      <c r="C28" s="14">
        <v>2597</v>
      </c>
      <c r="D28" s="14">
        <v>471</v>
      </c>
      <c r="E28" s="14">
        <v>1766</v>
      </c>
      <c r="F28" s="14">
        <v>360</v>
      </c>
      <c r="G28" s="15">
        <v>0.18136311128224875</v>
      </c>
      <c r="H28" s="15">
        <v>0.68001540238737</v>
      </c>
      <c r="I28" s="15">
        <v>0.1386214863303812</v>
      </c>
    </row>
    <row r="29" spans="2:9" ht="13.5">
      <c r="B29" s="5" t="s">
        <v>209</v>
      </c>
      <c r="C29" s="14">
        <v>1734</v>
      </c>
      <c r="D29" s="14">
        <v>255</v>
      </c>
      <c r="E29" s="14">
        <v>1024</v>
      </c>
      <c r="F29" s="14">
        <v>455</v>
      </c>
      <c r="G29" s="15">
        <v>0.14705882352941177</v>
      </c>
      <c r="H29" s="15">
        <v>0.5905420991926182</v>
      </c>
      <c r="I29" s="15">
        <v>0.26239907727797</v>
      </c>
    </row>
    <row r="30" spans="2:9" ht="13.5">
      <c r="B30" s="5" t="s">
        <v>208</v>
      </c>
      <c r="C30" s="14">
        <v>1496</v>
      </c>
      <c r="D30" s="14">
        <v>295</v>
      </c>
      <c r="E30" s="14">
        <v>859</v>
      </c>
      <c r="F30" s="14">
        <v>342</v>
      </c>
      <c r="G30" s="15">
        <v>0.19719251336898397</v>
      </c>
      <c r="H30" s="15">
        <v>0.5741978609625669</v>
      </c>
      <c r="I30" s="15">
        <v>0.2286096256684492</v>
      </c>
    </row>
    <row r="31" spans="2:9" ht="13.5">
      <c r="B31" s="5" t="s">
        <v>207</v>
      </c>
      <c r="C31" s="16">
        <v>1150</v>
      </c>
      <c r="D31" s="16">
        <v>149</v>
      </c>
      <c r="E31" s="16">
        <v>680</v>
      </c>
      <c r="F31" s="16">
        <v>321</v>
      </c>
      <c r="G31" s="17">
        <v>0.12956521739130436</v>
      </c>
      <c r="H31" s="17">
        <v>0.591304347826087</v>
      </c>
      <c r="I31" s="17">
        <v>0.2791304347826087</v>
      </c>
    </row>
    <row r="32" spans="2:9" ht="13.5">
      <c r="B32" s="5" t="s">
        <v>206</v>
      </c>
      <c r="C32" s="16">
        <v>2016</v>
      </c>
      <c r="D32" s="16">
        <v>383</v>
      </c>
      <c r="E32" s="16">
        <v>1194</v>
      </c>
      <c r="F32" s="16">
        <v>439</v>
      </c>
      <c r="G32" s="17">
        <v>0.18998015873015872</v>
      </c>
      <c r="H32" s="17">
        <v>0.5922619047619048</v>
      </c>
      <c r="I32" s="17">
        <v>0.2177579365079365</v>
      </c>
    </row>
    <row r="33" spans="2:9" ht="13.5">
      <c r="B33" s="5" t="s">
        <v>205</v>
      </c>
      <c r="C33" s="16">
        <v>627</v>
      </c>
      <c r="D33" s="16">
        <v>109</v>
      </c>
      <c r="E33" s="16">
        <v>362</v>
      </c>
      <c r="F33" s="16">
        <v>156</v>
      </c>
      <c r="G33" s="17">
        <v>0.17384370015948963</v>
      </c>
      <c r="H33" s="17">
        <v>0.5773524720893142</v>
      </c>
      <c r="I33" s="17">
        <v>0.24880382775119617</v>
      </c>
    </row>
    <row r="34" spans="2:9" ht="13.5">
      <c r="B34" s="5" t="s">
        <v>204</v>
      </c>
      <c r="C34" s="16">
        <v>1509</v>
      </c>
      <c r="D34" s="16">
        <v>356</v>
      </c>
      <c r="E34" s="16">
        <v>1020</v>
      </c>
      <c r="F34" s="16">
        <v>133</v>
      </c>
      <c r="G34" s="17">
        <v>0.22913616398243045</v>
      </c>
      <c r="H34" s="17">
        <v>0.6756954612005857</v>
      </c>
      <c r="I34" s="17">
        <v>0.0951683748169839</v>
      </c>
    </row>
    <row r="35" spans="2:9" ht="13.5">
      <c r="B35" s="5" t="s">
        <v>203</v>
      </c>
      <c r="C35" s="16">
        <v>1821</v>
      </c>
      <c r="D35" s="16">
        <v>284</v>
      </c>
      <c r="E35" s="16">
        <v>1132</v>
      </c>
      <c r="F35" s="16">
        <v>405</v>
      </c>
      <c r="G35" s="17">
        <v>0.15595826468973092</v>
      </c>
      <c r="H35" s="17">
        <v>0.6216364634816035</v>
      </c>
      <c r="I35" s="17">
        <v>0.22240527182866557</v>
      </c>
    </row>
    <row r="36" spans="2:9" ht="13.5">
      <c r="B36" s="5" t="s">
        <v>202</v>
      </c>
      <c r="C36" s="16">
        <v>2220</v>
      </c>
      <c r="D36" s="16">
        <v>407</v>
      </c>
      <c r="E36" s="16">
        <v>1339</v>
      </c>
      <c r="F36" s="16">
        <v>474</v>
      </c>
      <c r="G36" s="17">
        <v>0.18333333333333332</v>
      </c>
      <c r="H36" s="17">
        <v>0.6031531531531531</v>
      </c>
      <c r="I36" s="17">
        <v>0.21351351351351353</v>
      </c>
    </row>
    <row r="37" spans="2:9" ht="13.5">
      <c r="B37" s="13" t="s">
        <v>201</v>
      </c>
      <c r="C37" s="16">
        <v>72</v>
      </c>
      <c r="D37" s="16">
        <v>7</v>
      </c>
      <c r="E37" s="16">
        <v>44</v>
      </c>
      <c r="F37" s="16">
        <v>21</v>
      </c>
      <c r="G37" s="17">
        <v>0.09722222222222222</v>
      </c>
      <c r="H37" s="17">
        <v>0.6111111111111112</v>
      </c>
      <c r="I37" s="17">
        <v>0.2916666666666667</v>
      </c>
    </row>
    <row r="38" spans="2:9" ht="13.5">
      <c r="B38" s="5" t="s">
        <v>200</v>
      </c>
      <c r="C38" s="16">
        <v>1420</v>
      </c>
      <c r="D38" s="16">
        <v>313</v>
      </c>
      <c r="E38" s="16">
        <v>882</v>
      </c>
      <c r="F38" s="16">
        <v>225</v>
      </c>
      <c r="G38" s="17">
        <v>0.22042253521126762</v>
      </c>
      <c r="H38" s="17">
        <v>0.6211267605633802</v>
      </c>
      <c r="I38" s="17">
        <v>0.15845070422535212</v>
      </c>
    </row>
    <row r="39" spans="2:9" ht="13.5">
      <c r="B39" s="5" t="s">
        <v>199</v>
      </c>
      <c r="C39" s="16">
        <v>1915</v>
      </c>
      <c r="D39" s="16">
        <v>472</v>
      </c>
      <c r="E39" s="16">
        <v>1211</v>
      </c>
      <c r="F39" s="16">
        <v>232</v>
      </c>
      <c r="G39" s="17">
        <v>0.2464751958224543</v>
      </c>
      <c r="H39" s="17">
        <v>0.6323759791122715</v>
      </c>
      <c r="I39" s="17">
        <v>0.12114882506527415</v>
      </c>
    </row>
    <row r="40" spans="2:9" ht="13.5">
      <c r="B40" s="5" t="s">
        <v>198</v>
      </c>
      <c r="C40" s="16">
        <v>1669</v>
      </c>
      <c r="D40" s="16">
        <v>234</v>
      </c>
      <c r="E40" s="16">
        <v>989</v>
      </c>
      <c r="F40" s="16">
        <v>446</v>
      </c>
      <c r="G40" s="17">
        <v>0.140203714799281</v>
      </c>
      <c r="H40" s="17">
        <v>0.5925704014379868</v>
      </c>
      <c r="I40" s="17">
        <v>0.26722588376273215</v>
      </c>
    </row>
    <row r="41" spans="2:9" ht="13.5">
      <c r="B41" s="5" t="s">
        <v>197</v>
      </c>
      <c r="C41" s="16">
        <v>1682</v>
      </c>
      <c r="D41" s="16">
        <v>226</v>
      </c>
      <c r="E41" s="16">
        <v>991</v>
      </c>
      <c r="F41" s="16">
        <v>465</v>
      </c>
      <c r="G41" s="17">
        <v>0.13436385255648037</v>
      </c>
      <c r="H41" s="17">
        <v>0.5891795481569561</v>
      </c>
      <c r="I41" s="17">
        <v>0.27645659928656363</v>
      </c>
    </row>
    <row r="42" spans="2:9" ht="13.5">
      <c r="B42" s="5" t="s">
        <v>196</v>
      </c>
      <c r="C42" s="16">
        <v>4512</v>
      </c>
      <c r="D42" s="16">
        <v>884</v>
      </c>
      <c r="E42" s="16">
        <v>2796</v>
      </c>
      <c r="F42" s="16">
        <v>832</v>
      </c>
      <c r="G42" s="17">
        <v>0.19592198581560283</v>
      </c>
      <c r="H42" s="17">
        <v>0.6196808510638298</v>
      </c>
      <c r="I42" s="17">
        <v>0.18439716312056736</v>
      </c>
    </row>
    <row r="43" spans="2:9" ht="13.5">
      <c r="B43" s="5" t="s">
        <v>195</v>
      </c>
      <c r="C43" s="16">
        <v>1532</v>
      </c>
      <c r="D43" s="16">
        <v>227</v>
      </c>
      <c r="E43" s="16">
        <v>877</v>
      </c>
      <c r="F43" s="16">
        <v>428</v>
      </c>
      <c r="G43" s="17">
        <v>0.14120841819416158</v>
      </c>
      <c r="H43" s="17">
        <v>0.5695858791581806</v>
      </c>
      <c r="I43" s="17">
        <v>0.2892057026476578</v>
      </c>
    </row>
    <row r="44" spans="2:9" ht="13.5">
      <c r="B44" s="5" t="s">
        <v>194</v>
      </c>
      <c r="C44" s="16">
        <v>758</v>
      </c>
      <c r="D44" s="16">
        <v>51</v>
      </c>
      <c r="E44" s="16">
        <v>386</v>
      </c>
      <c r="F44" s="16">
        <v>321</v>
      </c>
      <c r="G44" s="17">
        <v>0.06728232189973615</v>
      </c>
      <c r="H44" s="17">
        <v>0.5092348284960422</v>
      </c>
      <c r="I44" s="17">
        <v>0.4234828496042216</v>
      </c>
    </row>
    <row r="45" spans="2:9" ht="13.5">
      <c r="B45" s="5" t="s">
        <v>193</v>
      </c>
      <c r="C45" s="16">
        <v>752</v>
      </c>
      <c r="D45" s="16">
        <v>97</v>
      </c>
      <c r="E45" s="16">
        <v>408</v>
      </c>
      <c r="F45" s="16">
        <v>247</v>
      </c>
      <c r="G45" s="17">
        <v>0.12898936170212766</v>
      </c>
      <c r="H45" s="17">
        <v>0.5425531914893617</v>
      </c>
      <c r="I45" s="17">
        <v>0.32845744680851063</v>
      </c>
    </row>
    <row r="46" spans="2:9" ht="13.5">
      <c r="B46" s="5" t="s">
        <v>192</v>
      </c>
      <c r="C46" s="16">
        <v>1134</v>
      </c>
      <c r="D46" s="16">
        <v>203</v>
      </c>
      <c r="E46" s="16">
        <v>622</v>
      </c>
      <c r="F46" s="16">
        <v>309</v>
      </c>
      <c r="G46" s="17">
        <v>0.17901234567901234</v>
      </c>
      <c r="H46" s="17">
        <v>0.5485008818342152</v>
      </c>
      <c r="I46" s="17">
        <v>0.2724867724867725</v>
      </c>
    </row>
    <row r="47" spans="2:9" ht="13.5">
      <c r="B47" s="5" t="s">
        <v>191</v>
      </c>
      <c r="C47" s="16">
        <v>357</v>
      </c>
      <c r="D47" s="16">
        <v>71</v>
      </c>
      <c r="E47" s="16">
        <v>228</v>
      </c>
      <c r="F47" s="16">
        <v>58</v>
      </c>
      <c r="G47" s="17">
        <v>0.19887955182072828</v>
      </c>
      <c r="H47" s="17">
        <v>0.6386554621848739</v>
      </c>
      <c r="I47" s="17">
        <v>0.16246498599439776</v>
      </c>
    </row>
    <row r="48" spans="2:9" ht="13.5">
      <c r="B48" s="5" t="s">
        <v>190</v>
      </c>
      <c r="C48" s="16">
        <v>917</v>
      </c>
      <c r="D48" s="16">
        <v>103</v>
      </c>
      <c r="E48" s="16">
        <v>548</v>
      </c>
      <c r="F48" s="16">
        <v>266</v>
      </c>
      <c r="G48" s="17">
        <v>0.11457174638487208</v>
      </c>
      <c r="H48" s="17">
        <v>0.5917686318131257</v>
      </c>
      <c r="I48" s="17">
        <v>0.2936596218020022</v>
      </c>
    </row>
    <row r="49" spans="2:9" ht="13.5">
      <c r="B49" s="5" t="s">
        <v>189</v>
      </c>
      <c r="C49" s="16">
        <v>462</v>
      </c>
      <c r="D49" s="16">
        <v>92</v>
      </c>
      <c r="E49" s="16">
        <v>282</v>
      </c>
      <c r="F49" s="16">
        <v>88</v>
      </c>
      <c r="G49" s="17">
        <v>0.19913419913419914</v>
      </c>
      <c r="H49" s="17">
        <v>0.6103896103896104</v>
      </c>
      <c r="I49" s="17">
        <v>0.19047619047619047</v>
      </c>
    </row>
    <row r="50" spans="2:9" ht="13.5">
      <c r="B50" s="5" t="s">
        <v>188</v>
      </c>
      <c r="C50" s="16">
        <v>2355</v>
      </c>
      <c r="D50" s="16">
        <v>290</v>
      </c>
      <c r="E50" s="16">
        <v>1443</v>
      </c>
      <c r="F50" s="16">
        <v>622</v>
      </c>
      <c r="G50" s="17">
        <v>0.12314225053078556</v>
      </c>
      <c r="H50" s="17">
        <v>0.6127388535031847</v>
      </c>
      <c r="I50" s="17">
        <v>0.2641188959660297</v>
      </c>
    </row>
    <row r="51" spans="2:9" ht="13.5">
      <c r="B51" s="5" t="s">
        <v>187</v>
      </c>
      <c r="C51" s="16">
        <v>4865</v>
      </c>
      <c r="D51" s="16">
        <v>924</v>
      </c>
      <c r="E51" s="16">
        <v>3110</v>
      </c>
      <c r="F51" s="16">
        <v>831</v>
      </c>
      <c r="G51" s="17">
        <v>0.18992805755395684</v>
      </c>
      <c r="H51" s="17">
        <v>0.6392600205549845</v>
      </c>
      <c r="I51" s="17">
        <v>0.1708119218910586</v>
      </c>
    </row>
    <row r="52" spans="2:9" ht="13.5">
      <c r="B52" s="5" t="s">
        <v>186</v>
      </c>
      <c r="C52" s="16">
        <v>863</v>
      </c>
      <c r="D52" s="16">
        <v>120</v>
      </c>
      <c r="E52" s="16">
        <v>492</v>
      </c>
      <c r="F52" s="16">
        <v>251</v>
      </c>
      <c r="G52" s="17">
        <v>0.13904982618771727</v>
      </c>
      <c r="H52" s="17">
        <v>0.5701042873696408</v>
      </c>
      <c r="I52" s="17">
        <v>0.2908458864426419</v>
      </c>
    </row>
    <row r="53" spans="2:9" ht="13.5">
      <c r="B53" s="5" t="s">
        <v>185</v>
      </c>
      <c r="C53" s="16">
        <v>429</v>
      </c>
      <c r="D53" s="16">
        <v>38</v>
      </c>
      <c r="E53" s="16">
        <v>224</v>
      </c>
      <c r="F53" s="16">
        <v>167</v>
      </c>
      <c r="G53" s="17">
        <v>0.08857808857808858</v>
      </c>
      <c r="H53" s="17">
        <v>0.5221445221445221</v>
      </c>
      <c r="I53" s="17">
        <v>0.38927738927738925</v>
      </c>
    </row>
    <row r="54" spans="2:9" ht="13.5">
      <c r="B54" s="5" t="s">
        <v>184</v>
      </c>
      <c r="C54" s="16">
        <v>311</v>
      </c>
      <c r="D54" s="16">
        <v>22</v>
      </c>
      <c r="E54" s="16">
        <v>171</v>
      </c>
      <c r="F54" s="16">
        <v>118</v>
      </c>
      <c r="G54" s="17">
        <v>0.0707395498392283</v>
      </c>
      <c r="H54" s="17">
        <v>0.5498392282958199</v>
      </c>
      <c r="I54" s="17">
        <v>0.37942122186495175</v>
      </c>
    </row>
    <row r="55" spans="2:9" ht="13.5">
      <c r="B55" s="5" t="s">
        <v>183</v>
      </c>
      <c r="C55" s="16">
        <v>398</v>
      </c>
      <c r="D55" s="16">
        <v>42</v>
      </c>
      <c r="E55" s="16">
        <v>245</v>
      </c>
      <c r="F55" s="16">
        <v>111</v>
      </c>
      <c r="G55" s="17">
        <v>0.10552763819095477</v>
      </c>
      <c r="H55" s="17">
        <v>0.6155778894472361</v>
      </c>
      <c r="I55" s="17">
        <v>0.27889447236180903</v>
      </c>
    </row>
    <row r="56" spans="2:9" ht="13.5">
      <c r="B56" s="5" t="s">
        <v>182</v>
      </c>
      <c r="C56" s="16">
        <v>392</v>
      </c>
      <c r="D56" s="16">
        <v>51</v>
      </c>
      <c r="E56" s="16">
        <v>220</v>
      </c>
      <c r="F56" s="16">
        <v>121</v>
      </c>
      <c r="G56" s="17">
        <v>0.13010204081632654</v>
      </c>
      <c r="H56" s="17">
        <v>0.5612244897959183</v>
      </c>
      <c r="I56" s="17">
        <v>0.3086734693877551</v>
      </c>
    </row>
    <row r="57" spans="2:9" ht="13.5">
      <c r="B57" s="5" t="s">
        <v>181</v>
      </c>
      <c r="C57" s="16">
        <v>215</v>
      </c>
      <c r="D57" s="16">
        <v>8</v>
      </c>
      <c r="E57" s="16">
        <v>35</v>
      </c>
      <c r="F57" s="16">
        <v>172</v>
      </c>
      <c r="G57" s="19">
        <v>0.037209302325581395</v>
      </c>
      <c r="H57" s="19">
        <v>0.16279069767441862</v>
      </c>
      <c r="I57" s="19">
        <v>0.8</v>
      </c>
    </row>
    <row r="58" spans="2:9" ht="13.5">
      <c r="B58" s="5" t="s">
        <v>180</v>
      </c>
      <c r="C58" s="16">
        <v>334</v>
      </c>
      <c r="D58" s="16">
        <v>44</v>
      </c>
      <c r="E58" s="16">
        <v>190</v>
      </c>
      <c r="F58" s="16">
        <v>100</v>
      </c>
      <c r="G58" s="17">
        <v>0.1317365269461078</v>
      </c>
      <c r="H58" s="17">
        <v>0.5688622754491018</v>
      </c>
      <c r="I58" s="17">
        <v>0.2994011976047904</v>
      </c>
    </row>
    <row r="59" spans="2:9" ht="13.5">
      <c r="B59" s="5" t="s">
        <v>179</v>
      </c>
      <c r="C59" s="16">
        <v>1000</v>
      </c>
      <c r="D59" s="16">
        <v>69</v>
      </c>
      <c r="E59" s="16">
        <v>532</v>
      </c>
      <c r="F59" s="16">
        <v>399</v>
      </c>
      <c r="G59" s="17">
        <v>0.069</v>
      </c>
      <c r="H59" s="17">
        <v>0.532</v>
      </c>
      <c r="I59" s="17">
        <v>0.399</v>
      </c>
    </row>
    <row r="60" spans="2:9" ht="13.5">
      <c r="B60" s="5" t="s">
        <v>178</v>
      </c>
      <c r="C60" s="16">
        <v>339</v>
      </c>
      <c r="D60" s="16">
        <v>47</v>
      </c>
      <c r="E60" s="16">
        <v>157</v>
      </c>
      <c r="F60" s="16">
        <v>135</v>
      </c>
      <c r="G60" s="17">
        <v>0.13864306784660768</v>
      </c>
      <c r="H60" s="17">
        <v>0.4631268436578171</v>
      </c>
      <c r="I60" s="17">
        <v>0.39823008849557523</v>
      </c>
    </row>
    <row r="61" spans="2:9" ht="13.5">
      <c r="B61" s="5" t="s">
        <v>177</v>
      </c>
      <c r="C61" s="16">
        <v>339</v>
      </c>
      <c r="D61" s="16">
        <v>44</v>
      </c>
      <c r="E61" s="16">
        <v>171</v>
      </c>
      <c r="F61" s="16">
        <v>124</v>
      </c>
      <c r="G61" s="17">
        <v>0.12979351032448377</v>
      </c>
      <c r="H61" s="17">
        <v>0.504424778761062</v>
      </c>
      <c r="I61" s="17">
        <v>0.36578171091445427</v>
      </c>
    </row>
    <row r="62" spans="2:9" ht="13.5">
      <c r="B62" s="5" t="s">
        <v>176</v>
      </c>
      <c r="C62" s="16">
        <v>324</v>
      </c>
      <c r="D62" s="16">
        <v>23</v>
      </c>
      <c r="E62" s="16">
        <v>144</v>
      </c>
      <c r="F62" s="16">
        <v>157</v>
      </c>
      <c r="G62" s="17">
        <v>0.07098765432098765</v>
      </c>
      <c r="H62" s="17">
        <v>0.4444444444444444</v>
      </c>
      <c r="I62" s="17">
        <v>0.4845679012345679</v>
      </c>
    </row>
    <row r="63" spans="2:9" ht="13.5">
      <c r="B63" s="5" t="s">
        <v>175</v>
      </c>
      <c r="C63" s="16">
        <v>905</v>
      </c>
      <c r="D63" s="16">
        <v>139</v>
      </c>
      <c r="E63" s="16">
        <v>532</v>
      </c>
      <c r="F63" s="16">
        <v>234</v>
      </c>
      <c r="G63" s="17">
        <v>0.15359116022099448</v>
      </c>
      <c r="H63" s="17">
        <v>0.5878453038674033</v>
      </c>
      <c r="I63" s="17">
        <v>0.2585635359116022</v>
      </c>
    </row>
    <row r="64" spans="2:9" ht="13.5">
      <c r="B64" s="5" t="s">
        <v>174</v>
      </c>
      <c r="C64" s="16">
        <v>1731</v>
      </c>
      <c r="D64" s="16">
        <v>315</v>
      </c>
      <c r="E64" s="16">
        <v>1021</v>
      </c>
      <c r="F64" s="16">
        <v>395</v>
      </c>
      <c r="G64" s="17">
        <v>0.18197573656845753</v>
      </c>
      <c r="H64" s="17">
        <v>0.5898324667822068</v>
      </c>
      <c r="I64" s="17">
        <v>0.22819179664933564</v>
      </c>
    </row>
    <row r="65" spans="2:9" ht="13.5">
      <c r="B65" s="5" t="s">
        <v>173</v>
      </c>
      <c r="C65" s="16">
        <v>1233</v>
      </c>
      <c r="D65" s="16">
        <v>173</v>
      </c>
      <c r="E65" s="16">
        <v>756</v>
      </c>
      <c r="F65" s="16">
        <v>304</v>
      </c>
      <c r="G65" s="17">
        <v>0.14030819140308193</v>
      </c>
      <c r="H65" s="17">
        <v>0.6131386861313869</v>
      </c>
      <c r="I65" s="17">
        <v>0.24655312246553124</v>
      </c>
    </row>
    <row r="66" spans="2:9" ht="13.5">
      <c r="B66" s="5" t="s">
        <v>172</v>
      </c>
      <c r="C66" s="16">
        <v>971</v>
      </c>
      <c r="D66" s="16">
        <v>59</v>
      </c>
      <c r="E66" s="16">
        <v>440</v>
      </c>
      <c r="F66" s="16">
        <v>472</v>
      </c>
      <c r="G66" s="17">
        <v>0.0607621009268795</v>
      </c>
      <c r="H66" s="17">
        <v>0.45314109165808447</v>
      </c>
      <c r="I66" s="17">
        <v>0.486096807415036</v>
      </c>
    </row>
    <row r="67" spans="2:9" ht="13.5">
      <c r="B67" s="5" t="s">
        <v>171</v>
      </c>
      <c r="C67" s="16">
        <v>526</v>
      </c>
      <c r="D67" s="16">
        <v>34</v>
      </c>
      <c r="E67" s="16">
        <v>268</v>
      </c>
      <c r="F67" s="16">
        <v>224</v>
      </c>
      <c r="G67" s="17">
        <v>0.06463878326996197</v>
      </c>
      <c r="H67" s="17">
        <v>0.5095057034220533</v>
      </c>
      <c r="I67" s="17">
        <v>0.42585551330798477</v>
      </c>
    </row>
    <row r="68" spans="2:9" ht="13.5">
      <c r="B68" s="5" t="s">
        <v>170</v>
      </c>
      <c r="C68" s="16">
        <v>433</v>
      </c>
      <c r="D68" s="16">
        <v>25</v>
      </c>
      <c r="E68" s="16">
        <v>201</v>
      </c>
      <c r="F68" s="16">
        <v>207</v>
      </c>
      <c r="G68" s="17">
        <v>0.057736720554272515</v>
      </c>
      <c r="H68" s="17">
        <v>0.46420323325635104</v>
      </c>
      <c r="I68" s="17">
        <v>0.4780600461893764</v>
      </c>
    </row>
    <row r="69" spans="2:9" ht="13.5">
      <c r="B69" s="5" t="s">
        <v>169</v>
      </c>
      <c r="C69" s="16">
        <v>203</v>
      </c>
      <c r="D69" s="16">
        <v>23</v>
      </c>
      <c r="E69" s="16">
        <v>96</v>
      </c>
      <c r="F69" s="16">
        <v>84</v>
      </c>
      <c r="G69" s="17">
        <v>0.11330049261083744</v>
      </c>
      <c r="H69" s="17">
        <v>0.4729064039408867</v>
      </c>
      <c r="I69" s="17">
        <v>0.41379310344827586</v>
      </c>
    </row>
    <row r="70" spans="2:9" ht="13.5">
      <c r="B70" s="5" t="s">
        <v>168</v>
      </c>
      <c r="C70" s="16">
        <v>54</v>
      </c>
      <c r="D70" s="16">
        <v>3</v>
      </c>
      <c r="E70" s="16">
        <v>27</v>
      </c>
      <c r="F70" s="16">
        <v>24</v>
      </c>
      <c r="G70" s="17">
        <v>0.05555555555555555</v>
      </c>
      <c r="H70" s="17">
        <v>0.5</v>
      </c>
      <c r="I70" s="17">
        <v>0.4444444444444444</v>
      </c>
    </row>
    <row r="71" spans="2:9" ht="13.5">
      <c r="B71" s="5" t="s">
        <v>167</v>
      </c>
      <c r="C71" s="16">
        <v>147</v>
      </c>
      <c r="D71" s="16">
        <v>8</v>
      </c>
      <c r="E71" s="16">
        <v>67</v>
      </c>
      <c r="F71" s="16">
        <v>72</v>
      </c>
      <c r="G71" s="17">
        <v>0.05442176870748299</v>
      </c>
      <c r="H71" s="17">
        <v>0.4557823129251701</v>
      </c>
      <c r="I71" s="17">
        <v>0.4897959183673469</v>
      </c>
    </row>
    <row r="72" spans="2:9" ht="13.5">
      <c r="B72" s="5" t="s">
        <v>166</v>
      </c>
      <c r="C72" s="16">
        <v>133</v>
      </c>
      <c r="D72" s="16">
        <v>3</v>
      </c>
      <c r="E72" s="16">
        <v>87</v>
      </c>
      <c r="F72" s="16">
        <v>43</v>
      </c>
      <c r="G72" s="17">
        <v>0.022556390977443608</v>
      </c>
      <c r="H72" s="17">
        <v>0.6541353383458647</v>
      </c>
      <c r="I72" s="17">
        <v>0.3233082706766917</v>
      </c>
    </row>
    <row r="73" spans="2:9" ht="13.5">
      <c r="B73" s="5" t="s">
        <v>165</v>
      </c>
      <c r="C73" s="16">
        <v>92</v>
      </c>
      <c r="D73" s="16">
        <v>6</v>
      </c>
      <c r="E73" s="16">
        <v>38</v>
      </c>
      <c r="F73" s="16">
        <v>48</v>
      </c>
      <c r="G73" s="17">
        <v>0.06521739130434782</v>
      </c>
      <c r="H73" s="17">
        <v>0.41304347826086957</v>
      </c>
      <c r="I73" s="17">
        <v>0.5217391304347826</v>
      </c>
    </row>
    <row r="74" spans="2:9" ht="13.5">
      <c r="B74" s="5" t="s">
        <v>164</v>
      </c>
      <c r="C74" s="16">
        <v>74</v>
      </c>
      <c r="D74" s="16">
        <v>1</v>
      </c>
      <c r="E74" s="16">
        <v>31</v>
      </c>
      <c r="F74" s="16">
        <v>42</v>
      </c>
      <c r="G74" s="17">
        <v>0.013513513513513514</v>
      </c>
      <c r="H74" s="17">
        <v>0.4189189189189189</v>
      </c>
      <c r="I74" s="17">
        <v>0.5675675675675675</v>
      </c>
    </row>
    <row r="75" spans="2:9" ht="13.5">
      <c r="B75" s="5" t="s">
        <v>163</v>
      </c>
      <c r="C75" s="16">
        <v>579</v>
      </c>
      <c r="D75" s="16">
        <v>54</v>
      </c>
      <c r="E75" s="16">
        <v>413</v>
      </c>
      <c r="F75" s="16">
        <v>112</v>
      </c>
      <c r="G75" s="17">
        <v>0.09326424870466321</v>
      </c>
      <c r="H75" s="17">
        <v>0.7132987910189983</v>
      </c>
      <c r="I75" s="17">
        <v>0.19343696027633853</v>
      </c>
    </row>
    <row r="76" spans="2:9" ht="13.5">
      <c r="B76" s="5" t="s">
        <v>162</v>
      </c>
      <c r="C76" s="16">
        <v>371</v>
      </c>
      <c r="D76" s="16">
        <v>43</v>
      </c>
      <c r="E76" s="16">
        <v>239</v>
      </c>
      <c r="F76" s="16">
        <v>89</v>
      </c>
      <c r="G76" s="17">
        <v>0.11590296495956873</v>
      </c>
      <c r="H76" s="17">
        <v>0.6442048517520216</v>
      </c>
      <c r="I76" s="17">
        <v>0.2398921832884097</v>
      </c>
    </row>
    <row r="77" spans="2:9" ht="13.5">
      <c r="B77" s="5" t="s">
        <v>161</v>
      </c>
      <c r="C77" s="16">
        <v>562</v>
      </c>
      <c r="D77" s="16">
        <v>37</v>
      </c>
      <c r="E77" s="16">
        <v>393</v>
      </c>
      <c r="F77" s="16">
        <v>132</v>
      </c>
      <c r="G77" s="17">
        <v>0.06583629893238434</v>
      </c>
      <c r="H77" s="17">
        <v>0.699288256227758</v>
      </c>
      <c r="I77" s="17">
        <v>0.23487544483985764</v>
      </c>
    </row>
    <row r="78" spans="2:9" ht="13.5">
      <c r="B78" s="5" t="s">
        <v>160</v>
      </c>
      <c r="C78" s="16">
        <v>65</v>
      </c>
      <c r="D78" s="16">
        <v>7</v>
      </c>
      <c r="E78" s="16">
        <v>27</v>
      </c>
      <c r="F78" s="16">
        <v>31</v>
      </c>
      <c r="G78" s="17">
        <v>0.1076923076923077</v>
      </c>
      <c r="H78" s="17">
        <v>0.4153846153846154</v>
      </c>
      <c r="I78" s="17">
        <v>0.47692307692307695</v>
      </c>
    </row>
    <row r="79" spans="2:9" ht="13.5">
      <c r="B79" s="5" t="s">
        <v>159</v>
      </c>
      <c r="C79" s="16">
        <v>225</v>
      </c>
      <c r="D79" s="16">
        <v>6</v>
      </c>
      <c r="E79" s="16">
        <v>135</v>
      </c>
      <c r="F79" s="16">
        <v>84</v>
      </c>
      <c r="G79" s="17">
        <v>0.02666666666666667</v>
      </c>
      <c r="H79" s="17">
        <v>0.6</v>
      </c>
      <c r="I79" s="17">
        <v>0.37333333333333335</v>
      </c>
    </row>
    <row r="80" spans="2:9" ht="13.5">
      <c r="B80" s="5" t="s">
        <v>158</v>
      </c>
      <c r="C80" s="16">
        <v>300</v>
      </c>
      <c r="D80" s="16">
        <v>24</v>
      </c>
      <c r="E80" s="16">
        <v>138</v>
      </c>
      <c r="F80" s="16">
        <v>138</v>
      </c>
      <c r="G80" s="17">
        <v>0.08</v>
      </c>
      <c r="H80" s="17">
        <v>0.46</v>
      </c>
      <c r="I80" s="17">
        <v>0.46</v>
      </c>
    </row>
    <row r="81" spans="2:9" ht="13.5">
      <c r="B81" s="5" t="s">
        <v>157</v>
      </c>
      <c r="C81" s="16">
        <v>187</v>
      </c>
      <c r="D81" s="16">
        <v>9</v>
      </c>
      <c r="E81" s="16">
        <v>75</v>
      </c>
      <c r="F81" s="16">
        <v>103</v>
      </c>
      <c r="G81" s="17">
        <v>0.0481283422459893</v>
      </c>
      <c r="H81" s="17">
        <v>0.40106951871657753</v>
      </c>
      <c r="I81" s="17">
        <v>0.5508021390374331</v>
      </c>
    </row>
    <row r="82" spans="2:9" ht="13.5">
      <c r="B82" s="5" t="s">
        <v>156</v>
      </c>
      <c r="C82" s="16">
        <v>264</v>
      </c>
      <c r="D82" s="16">
        <v>34</v>
      </c>
      <c r="E82" s="16">
        <v>132</v>
      </c>
      <c r="F82" s="16">
        <v>98</v>
      </c>
      <c r="G82" s="17">
        <v>0.12878787878787878</v>
      </c>
      <c r="H82" s="17">
        <v>0.5</v>
      </c>
      <c r="I82" s="17">
        <v>0.3712121212121212</v>
      </c>
    </row>
    <row r="83" spans="2:9" ht="13.5">
      <c r="B83" s="5" t="s">
        <v>155</v>
      </c>
      <c r="C83" s="16">
        <v>101</v>
      </c>
      <c r="D83" s="16">
        <v>7</v>
      </c>
      <c r="E83" s="16">
        <v>48</v>
      </c>
      <c r="F83" s="16">
        <v>46</v>
      </c>
      <c r="G83" s="17">
        <v>0.06930693069306931</v>
      </c>
      <c r="H83" s="17">
        <v>0.4752475247524752</v>
      </c>
      <c r="I83" s="17">
        <v>0.45544554455445546</v>
      </c>
    </row>
    <row r="84" spans="2:9" ht="13.5">
      <c r="B84" s="5" t="s">
        <v>154</v>
      </c>
      <c r="C84" s="16">
        <v>169</v>
      </c>
      <c r="D84" s="16">
        <v>19</v>
      </c>
      <c r="E84" s="16">
        <v>67</v>
      </c>
      <c r="F84" s="16">
        <v>83</v>
      </c>
      <c r="G84" s="17">
        <v>0.11242603550295859</v>
      </c>
      <c r="H84" s="17">
        <v>0.39644970414201186</v>
      </c>
      <c r="I84" s="17">
        <v>0.4911242603550296</v>
      </c>
    </row>
    <row r="85" spans="2:9" ht="13.5">
      <c r="B85" s="18" t="s">
        <v>153</v>
      </c>
      <c r="C85" s="16">
        <v>219</v>
      </c>
      <c r="D85" s="16">
        <v>18</v>
      </c>
      <c r="E85" s="16">
        <v>92</v>
      </c>
      <c r="F85" s="16">
        <v>109</v>
      </c>
      <c r="G85" s="17">
        <v>0.0821917808219178</v>
      </c>
      <c r="H85" s="17">
        <v>0.4200913242009132</v>
      </c>
      <c r="I85" s="17">
        <v>0.4977168949771689</v>
      </c>
    </row>
    <row r="86" spans="2:9" ht="13.5">
      <c r="B86" s="18" t="s">
        <v>152</v>
      </c>
      <c r="C86" s="16">
        <v>25</v>
      </c>
      <c r="D86" s="16">
        <v>2</v>
      </c>
      <c r="E86" s="16">
        <v>11</v>
      </c>
      <c r="F86" s="16">
        <v>12</v>
      </c>
      <c r="G86" s="17">
        <v>0.08</v>
      </c>
      <c r="H86" s="17">
        <v>0.44</v>
      </c>
      <c r="I86" s="17">
        <v>0.48</v>
      </c>
    </row>
    <row r="87" spans="2:9" ht="13.5">
      <c r="B87" s="18" t="s">
        <v>109</v>
      </c>
      <c r="C87" s="16">
        <v>59</v>
      </c>
      <c r="D87" s="16">
        <v>0</v>
      </c>
      <c r="E87" s="16">
        <v>16</v>
      </c>
      <c r="F87" s="16">
        <v>43</v>
      </c>
      <c r="G87" s="17">
        <v>0</v>
      </c>
      <c r="H87" s="17">
        <v>0.2711864406779661</v>
      </c>
      <c r="I87" s="17">
        <v>0.7288135593220338</v>
      </c>
    </row>
    <row r="88" spans="2:9" ht="13.5">
      <c r="B88" s="18" t="s">
        <v>151</v>
      </c>
      <c r="C88" s="16">
        <v>170</v>
      </c>
      <c r="D88" s="16">
        <v>8</v>
      </c>
      <c r="E88" s="16">
        <v>82</v>
      </c>
      <c r="F88" s="16">
        <v>80</v>
      </c>
      <c r="G88" s="20">
        <v>0.047058823529411764</v>
      </c>
      <c r="H88" s="20">
        <v>0.4823529411764706</v>
      </c>
      <c r="I88" s="20">
        <v>0.47058823529411764</v>
      </c>
    </row>
    <row r="89" spans="2:9" ht="13.5">
      <c r="B89" s="18" t="s">
        <v>150</v>
      </c>
      <c r="C89" s="16">
        <v>344</v>
      </c>
      <c r="D89" s="16">
        <v>41</v>
      </c>
      <c r="E89" s="16">
        <v>168</v>
      </c>
      <c r="F89" s="16">
        <v>135</v>
      </c>
      <c r="G89" s="20">
        <v>0.11918604651162791</v>
      </c>
      <c r="H89" s="20">
        <v>0.4883720930232558</v>
      </c>
      <c r="I89" s="20">
        <v>0.39244186046511625</v>
      </c>
    </row>
    <row r="90" spans="2:9" ht="13.5">
      <c r="B90" s="18" t="s">
        <v>149</v>
      </c>
      <c r="C90" s="16">
        <v>92</v>
      </c>
      <c r="D90" s="16">
        <v>2</v>
      </c>
      <c r="E90" s="16">
        <v>41</v>
      </c>
      <c r="F90" s="16">
        <v>49</v>
      </c>
      <c r="G90" s="20">
        <v>0.021739130434782608</v>
      </c>
      <c r="H90" s="20">
        <v>0.44565217391304346</v>
      </c>
      <c r="I90" s="20">
        <v>0.532608695652174</v>
      </c>
    </row>
    <row r="91" spans="2:9" ht="13.5">
      <c r="B91" s="18" t="s">
        <v>148</v>
      </c>
      <c r="C91" s="16">
        <v>72</v>
      </c>
      <c r="D91" s="16">
        <v>5</v>
      </c>
      <c r="E91" s="16">
        <v>27</v>
      </c>
      <c r="F91" s="16">
        <v>40</v>
      </c>
      <c r="G91" s="20">
        <v>0.06944444444444445</v>
      </c>
      <c r="H91" s="20">
        <v>0.375</v>
      </c>
      <c r="I91" s="20">
        <v>0.5555555555555556</v>
      </c>
    </row>
    <row r="92" spans="2:9" ht="13.5">
      <c r="B92" s="18" t="s">
        <v>107</v>
      </c>
      <c r="C92" s="16">
        <v>52</v>
      </c>
      <c r="D92" s="16">
        <v>1</v>
      </c>
      <c r="E92" s="16">
        <v>20</v>
      </c>
      <c r="F92" s="16">
        <v>31</v>
      </c>
      <c r="G92" s="20">
        <v>0.019230769230769232</v>
      </c>
      <c r="H92" s="20">
        <v>0.38461538461538464</v>
      </c>
      <c r="I92" s="20">
        <v>0.5961538461538461</v>
      </c>
    </row>
    <row r="93" spans="2:9" ht="13.5">
      <c r="B93" s="18" t="s">
        <v>147</v>
      </c>
      <c r="C93" s="16">
        <v>964</v>
      </c>
      <c r="D93" s="16">
        <v>84</v>
      </c>
      <c r="E93" s="16">
        <v>504</v>
      </c>
      <c r="F93" s="16">
        <v>376</v>
      </c>
      <c r="G93" s="17">
        <v>0.08713692946058091</v>
      </c>
      <c r="H93" s="17">
        <v>0.5228215767634855</v>
      </c>
      <c r="I93" s="17">
        <v>0.3900414937759336</v>
      </c>
    </row>
    <row r="94" spans="2:9" ht="13.5">
      <c r="B94" s="18" t="s">
        <v>146</v>
      </c>
      <c r="C94" s="16">
        <v>304</v>
      </c>
      <c r="D94" s="16">
        <v>0</v>
      </c>
      <c r="E94" s="16">
        <v>304</v>
      </c>
      <c r="F94" s="16">
        <v>0</v>
      </c>
      <c r="G94" s="17">
        <v>0</v>
      </c>
      <c r="H94" s="17">
        <v>1</v>
      </c>
      <c r="I94" s="17">
        <v>0</v>
      </c>
    </row>
    <row r="95" spans="2:9" ht="13.5">
      <c r="B95" s="18" t="s">
        <v>145</v>
      </c>
      <c r="C95" s="16">
        <v>217</v>
      </c>
      <c r="D95" s="16">
        <v>32</v>
      </c>
      <c r="E95" s="16">
        <v>129</v>
      </c>
      <c r="F95" s="16">
        <v>56</v>
      </c>
      <c r="G95" s="17">
        <v>0.14746543778801843</v>
      </c>
      <c r="H95" s="17">
        <v>0.5944700460829493</v>
      </c>
      <c r="I95" s="17">
        <v>0.25806451612903225</v>
      </c>
    </row>
    <row r="96" spans="2:9" ht="13.5">
      <c r="B96" s="18" t="s">
        <v>144</v>
      </c>
      <c r="C96" s="16">
        <v>103</v>
      </c>
      <c r="D96" s="16">
        <v>12</v>
      </c>
      <c r="E96" s="16">
        <v>55</v>
      </c>
      <c r="F96" s="16">
        <v>36</v>
      </c>
      <c r="G96" s="17">
        <v>0.11650485436893204</v>
      </c>
      <c r="H96" s="17">
        <v>0.5339805825242718</v>
      </c>
      <c r="I96" s="17">
        <v>0.34951456310679613</v>
      </c>
    </row>
    <row r="97" spans="2:9" ht="13.5">
      <c r="B97" s="18" t="s">
        <v>143</v>
      </c>
      <c r="C97" s="16">
        <v>108</v>
      </c>
      <c r="D97" s="16">
        <v>21</v>
      </c>
      <c r="E97" s="16">
        <v>44</v>
      </c>
      <c r="F97" s="16">
        <v>43</v>
      </c>
      <c r="G97" s="17">
        <v>0.19444444444444445</v>
      </c>
      <c r="H97" s="17">
        <v>0.4074074074074074</v>
      </c>
      <c r="I97" s="17">
        <v>0.39814814814814814</v>
      </c>
    </row>
    <row r="98" spans="2:9" ht="13.5">
      <c r="B98" s="18" t="s">
        <v>142</v>
      </c>
      <c r="C98" s="16">
        <v>60</v>
      </c>
      <c r="D98" s="16">
        <v>0</v>
      </c>
      <c r="E98" s="16">
        <v>25</v>
      </c>
      <c r="F98" s="16">
        <v>35</v>
      </c>
      <c r="G98" s="17">
        <v>0</v>
      </c>
      <c r="H98" s="17">
        <v>0.4166666666666667</v>
      </c>
      <c r="I98" s="17">
        <v>0.5833333333333334</v>
      </c>
    </row>
    <row r="99" spans="2:9" ht="13.5">
      <c r="B99" s="18" t="s">
        <v>141</v>
      </c>
      <c r="C99" s="16">
        <v>377</v>
      </c>
      <c r="D99" s="16">
        <v>46</v>
      </c>
      <c r="E99" s="16">
        <v>216</v>
      </c>
      <c r="F99" s="16">
        <v>115</v>
      </c>
      <c r="G99" s="17">
        <v>0.1220159151193634</v>
      </c>
      <c r="H99" s="17">
        <v>0.5729442970822282</v>
      </c>
      <c r="I99" s="17">
        <v>0.3050397877984085</v>
      </c>
    </row>
    <row r="100" spans="2:9" ht="13.5">
      <c r="B100" s="18" t="s">
        <v>140</v>
      </c>
      <c r="C100" s="16">
        <v>84</v>
      </c>
      <c r="D100" s="16">
        <v>8</v>
      </c>
      <c r="E100" s="16">
        <v>40</v>
      </c>
      <c r="F100" s="16">
        <v>36</v>
      </c>
      <c r="G100" s="17">
        <v>0.09523809523809523</v>
      </c>
      <c r="H100" s="17">
        <v>0.47619047619047616</v>
      </c>
      <c r="I100" s="17">
        <v>0.42857142857142855</v>
      </c>
    </row>
    <row r="101" spans="2:9" ht="13.5">
      <c r="B101" s="18" t="s">
        <v>139</v>
      </c>
      <c r="C101" s="16">
        <v>67</v>
      </c>
      <c r="D101" s="16">
        <v>3</v>
      </c>
      <c r="E101" s="16">
        <v>32</v>
      </c>
      <c r="F101" s="16">
        <v>32</v>
      </c>
      <c r="G101" s="17">
        <v>0.04477611940298507</v>
      </c>
      <c r="H101" s="17">
        <v>0.47761194029850745</v>
      </c>
      <c r="I101" s="17">
        <v>0.47761194029850745</v>
      </c>
    </row>
    <row r="102" spans="2:9" ht="13.5">
      <c r="B102" s="18" t="s">
        <v>138</v>
      </c>
      <c r="C102" s="16">
        <v>41</v>
      </c>
      <c r="D102" s="16">
        <v>5</v>
      </c>
      <c r="E102" s="16">
        <v>18</v>
      </c>
      <c r="F102" s="16">
        <v>18</v>
      </c>
      <c r="G102" s="17">
        <v>0.12195121951219512</v>
      </c>
      <c r="H102" s="17">
        <v>0.43902439024390244</v>
      </c>
      <c r="I102" s="17">
        <v>0.43902439024390244</v>
      </c>
    </row>
    <row r="103" spans="2:9" ht="13.5">
      <c r="B103" s="18" t="s">
        <v>137</v>
      </c>
      <c r="C103" s="16">
        <v>21</v>
      </c>
      <c r="D103" s="16">
        <v>0</v>
      </c>
      <c r="E103" s="16">
        <v>10</v>
      </c>
      <c r="F103" s="16">
        <v>11</v>
      </c>
      <c r="G103" s="17">
        <v>0</v>
      </c>
      <c r="H103" s="17">
        <v>0.47619047619047616</v>
      </c>
      <c r="I103" s="17">
        <v>0.5238095238095238</v>
      </c>
    </row>
    <row r="104" spans="2:9" ht="13.5">
      <c r="B104" s="18" t="s">
        <v>136</v>
      </c>
      <c r="C104" s="16">
        <v>51</v>
      </c>
      <c r="D104" s="16">
        <v>6</v>
      </c>
      <c r="E104" s="16">
        <v>23</v>
      </c>
      <c r="F104" s="16">
        <v>22</v>
      </c>
      <c r="G104" s="17">
        <v>0.11764705882352941</v>
      </c>
      <c r="H104" s="17">
        <v>0.45098039215686275</v>
      </c>
      <c r="I104" s="17">
        <v>0.43137254901960786</v>
      </c>
    </row>
    <row r="105" spans="2:9" ht="13.5">
      <c r="B105" s="18" t="s">
        <v>135</v>
      </c>
      <c r="C105" s="16">
        <v>26</v>
      </c>
      <c r="D105" s="16">
        <v>2</v>
      </c>
      <c r="E105" s="16">
        <v>11</v>
      </c>
      <c r="F105" s="16">
        <v>13</v>
      </c>
      <c r="G105" s="17">
        <v>0.07692307692307693</v>
      </c>
      <c r="H105" s="17">
        <v>0.4230769230769231</v>
      </c>
      <c r="I105" s="17">
        <v>0.5</v>
      </c>
    </row>
    <row r="106" spans="2:9" ht="13.5">
      <c r="B106" s="18" t="s">
        <v>134</v>
      </c>
      <c r="C106" s="11">
        <v>3</v>
      </c>
      <c r="D106" s="11">
        <v>0</v>
      </c>
      <c r="E106" s="11">
        <v>0</v>
      </c>
      <c r="F106" s="11">
        <v>3</v>
      </c>
      <c r="G106" s="12">
        <v>0</v>
      </c>
      <c r="H106" s="12">
        <v>0</v>
      </c>
      <c r="I106" s="12">
        <v>1</v>
      </c>
    </row>
    <row r="107" spans="2:9" ht="13.5">
      <c r="B107" s="18" t="s">
        <v>133</v>
      </c>
      <c r="C107" s="16">
        <v>7</v>
      </c>
      <c r="D107" s="16">
        <v>0</v>
      </c>
      <c r="E107" s="16">
        <v>4</v>
      </c>
      <c r="F107" s="16">
        <v>3</v>
      </c>
      <c r="G107" s="17">
        <v>0</v>
      </c>
      <c r="H107" s="17">
        <v>0.5714285714285714</v>
      </c>
      <c r="I107" s="17">
        <v>0.42857142857142855</v>
      </c>
    </row>
    <row r="108" spans="2:9" ht="13.5">
      <c r="B108" s="18" t="s">
        <v>132</v>
      </c>
      <c r="C108" s="16">
        <v>58</v>
      </c>
      <c r="D108" s="16">
        <v>2</v>
      </c>
      <c r="E108" s="16">
        <v>28</v>
      </c>
      <c r="F108" s="16">
        <v>28</v>
      </c>
      <c r="G108" s="17">
        <v>0.034482758620689655</v>
      </c>
      <c r="H108" s="17">
        <v>0.4827586206896552</v>
      </c>
      <c r="I108" s="17">
        <v>0.4827586206896552</v>
      </c>
    </row>
    <row r="109" spans="2:9" ht="13.5">
      <c r="B109" s="18" t="s">
        <v>131</v>
      </c>
      <c r="C109" s="16">
        <v>49</v>
      </c>
      <c r="D109" s="16">
        <v>0</v>
      </c>
      <c r="E109" s="16">
        <v>15</v>
      </c>
      <c r="F109" s="16">
        <v>34</v>
      </c>
      <c r="G109" s="17">
        <v>0</v>
      </c>
      <c r="H109" s="17">
        <v>0.30612244897959184</v>
      </c>
      <c r="I109" s="17">
        <v>0.6938775510204082</v>
      </c>
    </row>
    <row r="110" spans="2:9" ht="13.5">
      <c r="B110" s="18" t="s">
        <v>130</v>
      </c>
      <c r="C110" s="16">
        <v>72</v>
      </c>
      <c r="D110" s="16">
        <v>1</v>
      </c>
      <c r="E110" s="16">
        <v>34</v>
      </c>
      <c r="F110" s="16">
        <v>37</v>
      </c>
      <c r="G110" s="17">
        <v>0.013888888888888888</v>
      </c>
      <c r="H110" s="17">
        <v>0.4722222222222222</v>
      </c>
      <c r="I110" s="17">
        <v>0.5138888888888888</v>
      </c>
    </row>
    <row r="111" spans="2:9" ht="13.5">
      <c r="B111" s="18" t="s">
        <v>129</v>
      </c>
      <c r="C111" s="16">
        <v>67</v>
      </c>
      <c r="D111" s="16">
        <v>1</v>
      </c>
      <c r="E111" s="16">
        <v>30</v>
      </c>
      <c r="F111" s="16">
        <v>36</v>
      </c>
      <c r="G111" s="17">
        <v>0.014925373134328358</v>
      </c>
      <c r="H111" s="17">
        <v>0.44776119402985076</v>
      </c>
      <c r="I111" s="17">
        <v>0.5373134328358209</v>
      </c>
    </row>
    <row r="112" spans="2:9" ht="13.5">
      <c r="B112" s="18" t="s">
        <v>128</v>
      </c>
      <c r="C112" s="16">
        <v>70</v>
      </c>
      <c r="D112" s="16">
        <v>9</v>
      </c>
      <c r="E112" s="16">
        <v>29</v>
      </c>
      <c r="F112" s="16">
        <v>32</v>
      </c>
      <c r="G112" s="17">
        <v>0.12857142857142856</v>
      </c>
      <c r="H112" s="17">
        <v>0.4142857142857143</v>
      </c>
      <c r="I112" s="17">
        <v>0.45714285714285713</v>
      </c>
    </row>
    <row r="113" spans="2:9" ht="13.5">
      <c r="B113" s="18" t="s">
        <v>127</v>
      </c>
      <c r="C113" s="16">
        <v>216</v>
      </c>
      <c r="D113" s="16">
        <v>27</v>
      </c>
      <c r="E113" s="16">
        <v>105</v>
      </c>
      <c r="F113" s="16">
        <v>84</v>
      </c>
      <c r="G113" s="17">
        <v>0.125</v>
      </c>
      <c r="H113" s="17">
        <v>0.4861111111111111</v>
      </c>
      <c r="I113" s="17">
        <v>0.3888888888888889</v>
      </c>
    </row>
    <row r="114" spans="2:9" ht="13.5">
      <c r="B114" s="18" t="s">
        <v>126</v>
      </c>
      <c r="C114" s="16">
        <v>181</v>
      </c>
      <c r="D114" s="16">
        <v>3</v>
      </c>
      <c r="E114" s="16">
        <v>88</v>
      </c>
      <c r="F114" s="16">
        <v>90</v>
      </c>
      <c r="G114" s="17">
        <v>0.016574585635359115</v>
      </c>
      <c r="H114" s="17">
        <v>0.4861878453038674</v>
      </c>
      <c r="I114" s="17">
        <v>0.4972375690607735</v>
      </c>
    </row>
    <row r="115" spans="2:9" ht="13.5">
      <c r="B115" s="18" t="s">
        <v>125</v>
      </c>
      <c r="C115" s="16">
        <v>63</v>
      </c>
      <c r="D115" s="16">
        <v>2</v>
      </c>
      <c r="E115" s="16">
        <v>21</v>
      </c>
      <c r="F115" s="16">
        <v>40</v>
      </c>
      <c r="G115" s="17">
        <v>0.031746031746031744</v>
      </c>
      <c r="H115" s="17">
        <v>0.3333333333333333</v>
      </c>
      <c r="I115" s="17">
        <v>0.6349206349206349</v>
      </c>
    </row>
    <row r="116" spans="2:9" ht="13.5">
      <c r="B116" s="18" t="s">
        <v>124</v>
      </c>
      <c r="C116" s="16">
        <v>36</v>
      </c>
      <c r="D116" s="16">
        <v>0</v>
      </c>
      <c r="E116" s="16">
        <v>11</v>
      </c>
      <c r="F116" s="16">
        <v>25</v>
      </c>
      <c r="G116" s="17">
        <v>0</v>
      </c>
      <c r="H116" s="17">
        <v>0.3055555555555556</v>
      </c>
      <c r="I116" s="17">
        <v>0.6944444444444444</v>
      </c>
    </row>
    <row r="117" spans="2:9" ht="13.5">
      <c r="B117" s="18" t="s">
        <v>123</v>
      </c>
      <c r="C117" s="16">
        <v>87</v>
      </c>
      <c r="D117" s="16">
        <v>5</v>
      </c>
      <c r="E117" s="16">
        <v>43</v>
      </c>
      <c r="F117" s="16">
        <v>39</v>
      </c>
      <c r="G117" s="17">
        <v>0.05747126436781609</v>
      </c>
      <c r="H117" s="17">
        <v>0.4942528735632184</v>
      </c>
      <c r="I117" s="17">
        <v>0.4482758620689655</v>
      </c>
    </row>
    <row r="118" spans="2:9" ht="13.5">
      <c r="B118" s="18" t="s">
        <v>122</v>
      </c>
      <c r="C118" s="11">
        <v>335</v>
      </c>
      <c r="D118" s="11">
        <v>51</v>
      </c>
      <c r="E118" s="11">
        <v>186</v>
      </c>
      <c r="F118" s="11">
        <v>98</v>
      </c>
      <c r="G118" s="12">
        <v>0.15223880597014924</v>
      </c>
      <c r="H118" s="12">
        <v>0.5552238805970149</v>
      </c>
      <c r="I118" s="12">
        <v>0.29253731343283584</v>
      </c>
    </row>
    <row r="119" spans="2:9" ht="13.5">
      <c r="B119" s="18" t="s">
        <v>75</v>
      </c>
      <c r="C119" s="16">
        <v>58</v>
      </c>
      <c r="D119" s="16">
        <v>1</v>
      </c>
      <c r="E119" s="16">
        <v>34</v>
      </c>
      <c r="F119" s="16">
        <v>23</v>
      </c>
      <c r="G119" s="17">
        <v>0.017241379310344827</v>
      </c>
      <c r="H119" s="17">
        <v>0.5862068965517241</v>
      </c>
      <c r="I119" s="17">
        <v>0.39655172413793105</v>
      </c>
    </row>
    <row r="120" spans="2:9" ht="13.5">
      <c r="B120" s="18" t="s">
        <v>121</v>
      </c>
      <c r="C120" s="16">
        <v>20</v>
      </c>
      <c r="D120" s="16">
        <v>3</v>
      </c>
      <c r="E120" s="16">
        <v>14</v>
      </c>
      <c r="F120" s="16">
        <v>3</v>
      </c>
      <c r="G120" s="17">
        <v>0.15</v>
      </c>
      <c r="H120" s="17">
        <v>0.7</v>
      </c>
      <c r="I120" s="17">
        <v>0.15</v>
      </c>
    </row>
    <row r="121" spans="2:9" ht="13.5">
      <c r="B121" s="18" t="s">
        <v>120</v>
      </c>
      <c r="C121" s="16">
        <v>21</v>
      </c>
      <c r="D121" s="16">
        <v>0</v>
      </c>
      <c r="E121" s="16">
        <v>6</v>
      </c>
      <c r="F121" s="16">
        <v>15</v>
      </c>
      <c r="G121" s="17">
        <v>0</v>
      </c>
      <c r="H121" s="17">
        <v>0.2857142857142857</v>
      </c>
      <c r="I121" s="17">
        <v>0.7142857142857143</v>
      </c>
    </row>
    <row r="122" spans="2:9" ht="13.5">
      <c r="B122" s="18" t="s">
        <v>119</v>
      </c>
      <c r="C122" s="16">
        <v>61</v>
      </c>
      <c r="D122" s="16">
        <v>6</v>
      </c>
      <c r="E122" s="16">
        <v>32</v>
      </c>
      <c r="F122" s="16">
        <v>23</v>
      </c>
      <c r="G122" s="17">
        <v>0.09836065573770492</v>
      </c>
      <c r="H122" s="17">
        <v>0.5245901639344263</v>
      </c>
      <c r="I122" s="17">
        <v>0.3770491803278688</v>
      </c>
    </row>
    <row r="123" spans="2:9" ht="13.5">
      <c r="B123" s="18" t="s">
        <v>118</v>
      </c>
      <c r="C123" s="16">
        <v>32</v>
      </c>
      <c r="D123" s="16">
        <v>2</v>
      </c>
      <c r="E123" s="16">
        <v>12</v>
      </c>
      <c r="F123" s="16">
        <v>18</v>
      </c>
      <c r="G123" s="17">
        <v>0.0625</v>
      </c>
      <c r="H123" s="17">
        <v>0.375</v>
      </c>
      <c r="I123" s="17">
        <v>0.5625</v>
      </c>
    </row>
    <row r="124" spans="2:9" ht="13.5">
      <c r="B124" s="18" t="s">
        <v>117</v>
      </c>
      <c r="C124" s="16">
        <v>59</v>
      </c>
      <c r="D124" s="16">
        <v>2</v>
      </c>
      <c r="E124" s="16">
        <v>34</v>
      </c>
      <c r="F124" s="16">
        <v>23</v>
      </c>
      <c r="G124" s="17">
        <v>0.03389830508474576</v>
      </c>
      <c r="H124" s="17">
        <v>0.576271186440678</v>
      </c>
      <c r="I124" s="17">
        <v>0.3898305084745763</v>
      </c>
    </row>
    <row r="125" spans="2:9" ht="13.5">
      <c r="B125" s="18" t="s">
        <v>116</v>
      </c>
      <c r="C125" s="16">
        <v>62</v>
      </c>
      <c r="D125" s="16">
        <v>0</v>
      </c>
      <c r="E125" s="16">
        <v>22</v>
      </c>
      <c r="F125" s="16">
        <v>40</v>
      </c>
      <c r="G125" s="17">
        <v>0</v>
      </c>
      <c r="H125" s="17">
        <v>0.3548387096774194</v>
      </c>
      <c r="I125" s="17">
        <v>0.6451612903225806</v>
      </c>
    </row>
    <row r="126" spans="2:9" ht="13.5">
      <c r="B126" s="18" t="s">
        <v>115</v>
      </c>
      <c r="C126" s="16">
        <v>61</v>
      </c>
      <c r="D126" s="16">
        <v>8</v>
      </c>
      <c r="E126" s="16">
        <v>33</v>
      </c>
      <c r="F126" s="16">
        <v>20</v>
      </c>
      <c r="G126" s="17">
        <v>0.13114754098360656</v>
      </c>
      <c r="H126" s="17">
        <v>0.5409836065573771</v>
      </c>
      <c r="I126" s="17">
        <v>0.32786885245901637</v>
      </c>
    </row>
    <row r="127" spans="2:9" ht="13.5">
      <c r="B127" s="18" t="s">
        <v>114</v>
      </c>
      <c r="C127" s="16">
        <v>102</v>
      </c>
      <c r="D127" s="16">
        <v>7</v>
      </c>
      <c r="E127" s="16">
        <v>54</v>
      </c>
      <c r="F127" s="16">
        <v>41</v>
      </c>
      <c r="G127" s="17">
        <v>0.06862745098039216</v>
      </c>
      <c r="H127" s="17">
        <v>0.5294117647058824</v>
      </c>
      <c r="I127" s="17">
        <v>0.4019607843137255</v>
      </c>
    </row>
    <row r="128" spans="2:9" ht="13.5">
      <c r="B128" s="18" t="s">
        <v>113</v>
      </c>
      <c r="C128" s="16">
        <v>34</v>
      </c>
      <c r="D128" s="16">
        <v>2</v>
      </c>
      <c r="E128" s="16">
        <v>11</v>
      </c>
      <c r="F128" s="16">
        <v>21</v>
      </c>
      <c r="G128" s="17">
        <v>0.058823529411764705</v>
      </c>
      <c r="H128" s="17">
        <v>0.3235294117647059</v>
      </c>
      <c r="I128" s="17">
        <v>0.6176470588235294</v>
      </c>
    </row>
    <row r="129" spans="2:9" ht="13.5">
      <c r="B129" s="18" t="s">
        <v>112</v>
      </c>
      <c r="C129" s="16">
        <v>189</v>
      </c>
      <c r="D129" s="16">
        <v>29</v>
      </c>
      <c r="E129" s="16">
        <v>103</v>
      </c>
      <c r="F129" s="16">
        <v>57</v>
      </c>
      <c r="G129" s="17">
        <v>0.15343915343915343</v>
      </c>
      <c r="H129" s="17">
        <v>0.544973544973545</v>
      </c>
      <c r="I129" s="17">
        <v>0.30158730158730157</v>
      </c>
    </row>
    <row r="130" spans="2:9" ht="13.5">
      <c r="B130" s="18" t="s">
        <v>111</v>
      </c>
      <c r="C130" s="11">
        <v>12</v>
      </c>
      <c r="D130" s="11">
        <v>0</v>
      </c>
      <c r="E130" s="11">
        <v>9</v>
      </c>
      <c r="F130" s="11">
        <v>3</v>
      </c>
      <c r="G130" s="12">
        <v>0</v>
      </c>
      <c r="H130" s="12">
        <v>0.75</v>
      </c>
      <c r="I130" s="12">
        <v>0.25</v>
      </c>
    </row>
    <row r="131" spans="2:9" ht="13.5">
      <c r="B131" s="18" t="s">
        <v>110</v>
      </c>
      <c r="C131" s="16">
        <v>16</v>
      </c>
      <c r="D131" s="16">
        <v>0</v>
      </c>
      <c r="E131" s="16">
        <v>4</v>
      </c>
      <c r="F131" s="16">
        <v>12</v>
      </c>
      <c r="G131" s="17">
        <v>0</v>
      </c>
      <c r="H131" s="17">
        <v>0.25</v>
      </c>
      <c r="I131" s="17">
        <v>0.75</v>
      </c>
    </row>
    <row r="132" spans="2:9" ht="13.5">
      <c r="B132" s="18" t="s">
        <v>109</v>
      </c>
      <c r="C132" s="16">
        <v>188</v>
      </c>
      <c r="D132" s="16">
        <v>25</v>
      </c>
      <c r="E132" s="16">
        <v>106</v>
      </c>
      <c r="F132" s="16">
        <v>57</v>
      </c>
      <c r="G132" s="17">
        <v>0.13297872340425532</v>
      </c>
      <c r="H132" s="17">
        <v>0.5638297872340425</v>
      </c>
      <c r="I132" s="17">
        <v>0.30319148936170215</v>
      </c>
    </row>
    <row r="133" spans="2:9" ht="13.5">
      <c r="B133" s="18" t="s">
        <v>108</v>
      </c>
      <c r="C133" s="16">
        <v>59</v>
      </c>
      <c r="D133" s="16">
        <v>2</v>
      </c>
      <c r="E133" s="16">
        <v>28</v>
      </c>
      <c r="F133" s="16">
        <v>29</v>
      </c>
      <c r="G133" s="17">
        <v>0.03389830508474576</v>
      </c>
      <c r="H133" s="17">
        <v>0.4745762711864407</v>
      </c>
      <c r="I133" s="17">
        <v>0.4915254237288136</v>
      </c>
    </row>
    <row r="134" spans="2:9" ht="13.5">
      <c r="B134" s="18" t="s">
        <v>107</v>
      </c>
      <c r="C134" s="16">
        <v>106</v>
      </c>
      <c r="D134" s="16">
        <v>2</v>
      </c>
      <c r="E134" s="16">
        <v>41</v>
      </c>
      <c r="F134" s="16">
        <v>63</v>
      </c>
      <c r="G134" s="17">
        <v>0.018867924528301886</v>
      </c>
      <c r="H134" s="17">
        <v>0.3867924528301887</v>
      </c>
      <c r="I134" s="17">
        <v>0.5943396226415094</v>
      </c>
    </row>
    <row r="135" spans="2:9" ht="13.5">
      <c r="B135" s="18" t="s">
        <v>106</v>
      </c>
      <c r="C135" s="16">
        <v>51</v>
      </c>
      <c r="D135" s="16">
        <v>1</v>
      </c>
      <c r="E135" s="16">
        <v>2</v>
      </c>
      <c r="F135" s="16">
        <v>48</v>
      </c>
      <c r="G135" s="17">
        <v>0.0196078431372549</v>
      </c>
      <c r="H135" s="17">
        <v>0.0392156862745098</v>
      </c>
      <c r="I135" s="17">
        <v>0.9411764705882353</v>
      </c>
    </row>
    <row r="136" spans="2:9" ht="13.5">
      <c r="B136" s="18" t="s">
        <v>105</v>
      </c>
      <c r="C136" s="16">
        <v>92</v>
      </c>
      <c r="D136" s="16">
        <v>5</v>
      </c>
      <c r="E136" s="16">
        <v>41</v>
      </c>
      <c r="F136" s="16">
        <v>46</v>
      </c>
      <c r="G136" s="17">
        <v>0.05434782608695652</v>
      </c>
      <c r="H136" s="17">
        <v>0.44565217391304346</v>
      </c>
      <c r="I136" s="17">
        <v>0.5</v>
      </c>
    </row>
    <row r="137" spans="2:9" ht="13.5">
      <c r="B137" s="18" t="s">
        <v>104</v>
      </c>
      <c r="C137" s="16">
        <v>30</v>
      </c>
      <c r="D137" s="16">
        <v>0</v>
      </c>
      <c r="E137" s="16">
        <v>10</v>
      </c>
      <c r="F137" s="16">
        <v>20</v>
      </c>
      <c r="G137" s="17">
        <v>0</v>
      </c>
      <c r="H137" s="17">
        <v>0.3333333333333333</v>
      </c>
      <c r="I137" s="17">
        <v>0.6666666666666666</v>
      </c>
    </row>
    <row r="138" spans="2:9" ht="13.5">
      <c r="B138" s="18" t="s">
        <v>103</v>
      </c>
      <c r="C138" s="16">
        <v>43</v>
      </c>
      <c r="D138" s="16">
        <v>9</v>
      </c>
      <c r="E138" s="16">
        <v>19</v>
      </c>
      <c r="F138" s="16">
        <v>15</v>
      </c>
      <c r="G138" s="17">
        <v>0.20930232558139536</v>
      </c>
      <c r="H138" s="17">
        <v>0.4418604651162791</v>
      </c>
      <c r="I138" s="17">
        <v>0.3488372093023256</v>
      </c>
    </row>
    <row r="139" spans="2:9" ht="13.5">
      <c r="B139" s="18" t="s">
        <v>102</v>
      </c>
      <c r="C139" s="16">
        <v>151</v>
      </c>
      <c r="D139" s="16">
        <v>17</v>
      </c>
      <c r="E139" s="16">
        <v>87</v>
      </c>
      <c r="F139" s="16">
        <v>47</v>
      </c>
      <c r="G139" s="17">
        <v>0.11258278145695365</v>
      </c>
      <c r="H139" s="17">
        <v>0.5761589403973509</v>
      </c>
      <c r="I139" s="17">
        <v>0.31125827814569534</v>
      </c>
    </row>
    <row r="140" spans="2:9" ht="13.5">
      <c r="B140" s="18" t="s">
        <v>101</v>
      </c>
      <c r="C140" s="16">
        <v>69</v>
      </c>
      <c r="D140" s="16">
        <v>1</v>
      </c>
      <c r="E140" s="16">
        <v>12</v>
      </c>
      <c r="F140" s="16">
        <v>56</v>
      </c>
      <c r="G140" s="17">
        <v>0.014492753623188406</v>
      </c>
      <c r="H140" s="17">
        <v>0.17391304347826086</v>
      </c>
      <c r="I140" s="17">
        <v>0.8115942028985508</v>
      </c>
    </row>
    <row r="141" spans="2:9" ht="13.5">
      <c r="B141" s="18" t="s">
        <v>100</v>
      </c>
      <c r="C141" s="16">
        <v>121</v>
      </c>
      <c r="D141" s="16">
        <v>26</v>
      </c>
      <c r="E141" s="16">
        <v>69</v>
      </c>
      <c r="F141" s="16">
        <v>26</v>
      </c>
      <c r="G141" s="17">
        <v>0.21487603305785125</v>
      </c>
      <c r="H141" s="17">
        <v>0.5702479338842975</v>
      </c>
      <c r="I141" s="17">
        <v>0.21487603305785125</v>
      </c>
    </row>
    <row r="142" spans="2:9" ht="13.5">
      <c r="B142" s="18" t="s">
        <v>99</v>
      </c>
      <c r="C142" s="11">
        <v>41</v>
      </c>
      <c r="D142" s="11">
        <v>5</v>
      </c>
      <c r="E142" s="11">
        <v>21</v>
      </c>
      <c r="F142" s="11">
        <v>15</v>
      </c>
      <c r="G142" s="12">
        <v>0.12195121951219512</v>
      </c>
      <c r="H142" s="12">
        <v>0.5121951219512195</v>
      </c>
      <c r="I142" s="12">
        <v>0.36585365853658536</v>
      </c>
    </row>
    <row r="143" spans="2:9" ht="13.5">
      <c r="B143" s="18" t="s">
        <v>245</v>
      </c>
      <c r="C143" s="16">
        <v>44</v>
      </c>
      <c r="D143" s="16">
        <v>1</v>
      </c>
      <c r="E143" s="16">
        <v>23</v>
      </c>
      <c r="F143" s="16">
        <v>20</v>
      </c>
      <c r="G143" s="17">
        <v>0.022727272727272728</v>
      </c>
      <c r="H143" s="17">
        <v>0.5227272727272727</v>
      </c>
      <c r="I143" s="17">
        <v>0.45454545454545453</v>
      </c>
    </row>
    <row r="144" spans="2:9" ht="13.5">
      <c r="B144" s="18" t="s">
        <v>98</v>
      </c>
      <c r="C144" s="16">
        <v>101</v>
      </c>
      <c r="D144" s="16">
        <v>16</v>
      </c>
      <c r="E144" s="16">
        <v>52</v>
      </c>
      <c r="F144" s="16">
        <v>33</v>
      </c>
      <c r="G144" s="17">
        <v>0.15841584158415842</v>
      </c>
      <c r="H144" s="17">
        <v>0.5148514851485149</v>
      </c>
      <c r="I144" s="17">
        <v>0.32673267326732675</v>
      </c>
    </row>
    <row r="145" spans="2:9" ht="13.5">
      <c r="B145" s="18" t="s">
        <v>97</v>
      </c>
      <c r="C145" s="16">
        <v>268</v>
      </c>
      <c r="D145" s="16">
        <v>28</v>
      </c>
      <c r="E145" s="16">
        <v>165</v>
      </c>
      <c r="F145" s="16">
        <v>75</v>
      </c>
      <c r="G145" s="17">
        <v>0.1044776119402985</v>
      </c>
      <c r="H145" s="17">
        <v>0.6156716417910447</v>
      </c>
      <c r="I145" s="17">
        <v>0.2798507462686567</v>
      </c>
    </row>
    <row r="146" spans="2:9" ht="13.5">
      <c r="B146" s="18" t="s">
        <v>96</v>
      </c>
      <c r="C146" s="16">
        <v>78</v>
      </c>
      <c r="D146" s="16">
        <v>4</v>
      </c>
      <c r="E146" s="16">
        <v>48</v>
      </c>
      <c r="F146" s="16">
        <v>26</v>
      </c>
      <c r="G146" s="17">
        <v>0.05128205128205128</v>
      </c>
      <c r="H146" s="17">
        <v>0.6153846153846154</v>
      </c>
      <c r="I146" s="17">
        <v>0.3333333333333333</v>
      </c>
    </row>
    <row r="147" spans="2:9" ht="13.5">
      <c r="B147" s="18" t="s">
        <v>95</v>
      </c>
      <c r="C147" s="16">
        <v>184</v>
      </c>
      <c r="D147" s="16">
        <v>25</v>
      </c>
      <c r="E147" s="16">
        <v>103</v>
      </c>
      <c r="F147" s="16">
        <v>56</v>
      </c>
      <c r="G147" s="17">
        <v>0.1358695652173913</v>
      </c>
      <c r="H147" s="17">
        <v>0.5597826086956522</v>
      </c>
      <c r="I147" s="17">
        <v>0.30434782608695654</v>
      </c>
    </row>
    <row r="148" spans="2:9" ht="13.5">
      <c r="B148" s="18" t="s">
        <v>94</v>
      </c>
      <c r="C148" s="16">
        <v>134</v>
      </c>
      <c r="D148" s="16">
        <v>23</v>
      </c>
      <c r="E148" s="16">
        <v>62</v>
      </c>
      <c r="F148" s="16">
        <v>49</v>
      </c>
      <c r="G148" s="17">
        <v>0.17164179104477612</v>
      </c>
      <c r="H148" s="17">
        <v>0.4626865671641791</v>
      </c>
      <c r="I148" s="17">
        <v>0.3656716417910448</v>
      </c>
    </row>
    <row r="149" spans="2:9" ht="13.5">
      <c r="B149" s="18" t="s">
        <v>93</v>
      </c>
      <c r="C149" s="16">
        <v>214</v>
      </c>
      <c r="D149" s="16">
        <v>45</v>
      </c>
      <c r="E149" s="16">
        <v>124</v>
      </c>
      <c r="F149" s="16">
        <v>45</v>
      </c>
      <c r="G149" s="17">
        <v>0.2102803738317757</v>
      </c>
      <c r="H149" s="17">
        <v>0.5794392523364486</v>
      </c>
      <c r="I149" s="17">
        <v>0.2102803738317757</v>
      </c>
    </row>
    <row r="150" spans="2:9" ht="13.5">
      <c r="B150" s="18" t="s">
        <v>92</v>
      </c>
      <c r="C150" s="16">
        <v>112</v>
      </c>
      <c r="D150" s="16">
        <v>16</v>
      </c>
      <c r="E150" s="16">
        <v>73</v>
      </c>
      <c r="F150" s="16">
        <v>23</v>
      </c>
      <c r="G150" s="17">
        <v>0.14285714285714285</v>
      </c>
      <c r="H150" s="17">
        <v>0.6517857142857143</v>
      </c>
      <c r="I150" s="17">
        <v>0.20535714285714285</v>
      </c>
    </row>
    <row r="151" spans="2:9" ht="13.5">
      <c r="B151" s="18" t="s">
        <v>91</v>
      </c>
      <c r="C151" s="16">
        <v>145</v>
      </c>
      <c r="D151" s="16">
        <v>21</v>
      </c>
      <c r="E151" s="16">
        <v>81</v>
      </c>
      <c r="F151" s="16">
        <v>43</v>
      </c>
      <c r="G151" s="17">
        <v>0.14482758620689656</v>
      </c>
      <c r="H151" s="17">
        <v>0.5586206896551724</v>
      </c>
      <c r="I151" s="17">
        <v>0.296551724137931</v>
      </c>
    </row>
    <row r="152" spans="2:9" ht="13.5">
      <c r="B152" s="18" t="s">
        <v>90</v>
      </c>
      <c r="C152" s="16">
        <v>189</v>
      </c>
      <c r="D152" s="16">
        <v>40</v>
      </c>
      <c r="E152" s="16">
        <v>116</v>
      </c>
      <c r="F152" s="16">
        <v>33</v>
      </c>
      <c r="G152" s="17">
        <v>0.21164021164021163</v>
      </c>
      <c r="H152" s="17">
        <v>0.6137566137566137</v>
      </c>
      <c r="I152" s="17">
        <v>0.1746031746031746</v>
      </c>
    </row>
    <row r="153" spans="2:9" ht="13.5">
      <c r="B153" s="18" t="s">
        <v>89</v>
      </c>
      <c r="C153" s="16">
        <v>41</v>
      </c>
      <c r="D153" s="16">
        <v>4</v>
      </c>
      <c r="E153" s="16">
        <v>22</v>
      </c>
      <c r="F153" s="16">
        <v>15</v>
      </c>
      <c r="G153" s="17">
        <v>0.0975609756097561</v>
      </c>
      <c r="H153" s="17">
        <v>0.5365853658536586</v>
      </c>
      <c r="I153" s="17">
        <v>0.36585365853658536</v>
      </c>
    </row>
    <row r="154" spans="2:9" ht="13.5">
      <c r="B154" s="18" t="s">
        <v>88</v>
      </c>
      <c r="C154" s="11">
        <v>49</v>
      </c>
      <c r="D154" s="11">
        <v>7</v>
      </c>
      <c r="E154" s="11">
        <v>21</v>
      </c>
      <c r="F154" s="11">
        <v>21</v>
      </c>
      <c r="G154" s="12">
        <v>0.14285714285714285</v>
      </c>
      <c r="H154" s="12">
        <v>0.42857142857142855</v>
      </c>
      <c r="I154" s="12">
        <v>0.42857142857142855</v>
      </c>
    </row>
    <row r="155" spans="2:9" ht="13.5">
      <c r="B155" s="18" t="s">
        <v>87</v>
      </c>
      <c r="C155" s="16">
        <v>108</v>
      </c>
      <c r="D155" s="16">
        <v>21</v>
      </c>
      <c r="E155" s="16">
        <v>56</v>
      </c>
      <c r="F155" s="16">
        <v>31</v>
      </c>
      <c r="G155" s="17">
        <v>0.19444444444444445</v>
      </c>
      <c r="H155" s="17">
        <v>0.5185185185185185</v>
      </c>
      <c r="I155" s="17">
        <v>0.28703703703703703</v>
      </c>
    </row>
    <row r="156" spans="2:9" ht="13.5">
      <c r="B156" s="18" t="s">
        <v>86</v>
      </c>
      <c r="C156" s="16">
        <v>60</v>
      </c>
      <c r="D156" s="16">
        <v>2</v>
      </c>
      <c r="E156" s="16">
        <v>38</v>
      </c>
      <c r="F156" s="16">
        <v>20</v>
      </c>
      <c r="G156" s="17">
        <v>0.03333333333333333</v>
      </c>
      <c r="H156" s="17">
        <v>0.6333333333333333</v>
      </c>
      <c r="I156" s="17">
        <v>0.3333333333333333</v>
      </c>
    </row>
    <row r="157" spans="2:9" ht="13.5">
      <c r="B157" s="18" t="s">
        <v>85</v>
      </c>
      <c r="C157" s="16">
        <v>102</v>
      </c>
      <c r="D157" s="16">
        <v>6</v>
      </c>
      <c r="E157" s="16">
        <v>60</v>
      </c>
      <c r="F157" s="16">
        <v>36</v>
      </c>
      <c r="G157" s="17">
        <v>0.058823529411764705</v>
      </c>
      <c r="H157" s="17">
        <v>0.5882352941176471</v>
      </c>
      <c r="I157" s="17">
        <v>0.35294117647058826</v>
      </c>
    </row>
    <row r="158" spans="2:9" ht="13.5">
      <c r="B158" s="18" t="s">
        <v>84</v>
      </c>
      <c r="C158" s="16">
        <v>14</v>
      </c>
      <c r="D158" s="16">
        <v>0</v>
      </c>
      <c r="E158" s="16">
        <v>7</v>
      </c>
      <c r="F158" s="16">
        <v>7</v>
      </c>
      <c r="G158" s="17">
        <v>0</v>
      </c>
      <c r="H158" s="17">
        <v>0.5</v>
      </c>
      <c r="I158" s="17">
        <v>0.5</v>
      </c>
    </row>
    <row r="159" spans="2:9" ht="13.5">
      <c r="B159" s="18" t="s">
        <v>83</v>
      </c>
      <c r="C159" s="16">
        <v>141</v>
      </c>
      <c r="D159" s="16">
        <v>16</v>
      </c>
      <c r="E159" s="16">
        <v>96</v>
      </c>
      <c r="F159" s="16">
        <v>29</v>
      </c>
      <c r="G159" s="17">
        <v>0.11347517730496454</v>
      </c>
      <c r="H159" s="17">
        <v>0.6808510638297872</v>
      </c>
      <c r="I159" s="17">
        <v>0.20567375886524822</v>
      </c>
    </row>
    <row r="160" spans="2:9" ht="13.5">
      <c r="B160" s="18" t="s">
        <v>82</v>
      </c>
      <c r="C160" s="16">
        <v>75</v>
      </c>
      <c r="D160" s="16">
        <v>7</v>
      </c>
      <c r="E160" s="16">
        <v>42</v>
      </c>
      <c r="F160" s="16">
        <v>26</v>
      </c>
      <c r="G160" s="17">
        <v>0.09333333333333334</v>
      </c>
      <c r="H160" s="17">
        <v>0.56</v>
      </c>
      <c r="I160" s="17">
        <v>0.3466666666666667</v>
      </c>
    </row>
    <row r="161" spans="2:9" ht="13.5">
      <c r="B161" s="18" t="s">
        <v>81</v>
      </c>
      <c r="C161" s="16">
        <v>112</v>
      </c>
      <c r="D161" s="16">
        <v>6</v>
      </c>
      <c r="E161" s="16">
        <v>52</v>
      </c>
      <c r="F161" s="16">
        <v>54</v>
      </c>
      <c r="G161" s="17">
        <v>0.05357142857142857</v>
      </c>
      <c r="H161" s="17">
        <v>0.4642857142857143</v>
      </c>
      <c r="I161" s="17">
        <v>0.48214285714285715</v>
      </c>
    </row>
    <row r="162" spans="2:9" ht="13.5">
      <c r="B162" s="18" t="s">
        <v>80</v>
      </c>
      <c r="C162" s="16">
        <v>167</v>
      </c>
      <c r="D162" s="16">
        <v>7</v>
      </c>
      <c r="E162" s="16">
        <v>83</v>
      </c>
      <c r="F162" s="16">
        <v>77</v>
      </c>
      <c r="G162" s="17">
        <v>0.041916167664670656</v>
      </c>
      <c r="H162" s="17">
        <v>0.49700598802395207</v>
      </c>
      <c r="I162" s="17">
        <v>0.46107784431137727</v>
      </c>
    </row>
    <row r="163" spans="2:9" ht="13.5">
      <c r="B163" s="18" t="s">
        <v>79</v>
      </c>
      <c r="C163" s="16">
        <v>154</v>
      </c>
      <c r="D163" s="16">
        <v>17</v>
      </c>
      <c r="E163" s="16">
        <v>89</v>
      </c>
      <c r="F163" s="16">
        <v>48</v>
      </c>
      <c r="G163" s="17">
        <v>0.11038961038961038</v>
      </c>
      <c r="H163" s="17">
        <v>0.577922077922078</v>
      </c>
      <c r="I163" s="17">
        <v>0.3116883116883117</v>
      </c>
    </row>
    <row r="164" spans="2:9" ht="13.5">
      <c r="B164" s="18" t="s">
        <v>78</v>
      </c>
      <c r="C164" s="16">
        <v>61</v>
      </c>
      <c r="D164" s="16">
        <v>8</v>
      </c>
      <c r="E164" s="16">
        <v>38</v>
      </c>
      <c r="F164" s="16">
        <v>15</v>
      </c>
      <c r="G164" s="17">
        <v>0.13114754098360656</v>
      </c>
      <c r="H164" s="17">
        <v>0.6229508196721312</v>
      </c>
      <c r="I164" s="17">
        <v>0.2459016393442623</v>
      </c>
    </row>
    <row r="165" spans="2:9" ht="13.5">
      <c r="B165" s="18" t="s">
        <v>77</v>
      </c>
      <c r="C165" s="16">
        <v>91</v>
      </c>
      <c r="D165" s="16">
        <v>14</v>
      </c>
      <c r="E165" s="16">
        <v>48</v>
      </c>
      <c r="F165" s="16">
        <v>29</v>
      </c>
      <c r="G165" s="17">
        <v>0.15384615384615385</v>
      </c>
      <c r="H165" s="17">
        <v>0.5274725274725275</v>
      </c>
      <c r="I165" s="17">
        <v>0.31868131868131866</v>
      </c>
    </row>
    <row r="166" spans="2:9" ht="13.5">
      <c r="B166" s="18" t="s">
        <v>76</v>
      </c>
      <c r="C166" s="16">
        <v>115</v>
      </c>
      <c r="D166" s="16">
        <v>8</v>
      </c>
      <c r="E166" s="16">
        <v>69</v>
      </c>
      <c r="F166" s="16">
        <v>38</v>
      </c>
      <c r="G166" s="17">
        <v>0.06956521739130435</v>
      </c>
      <c r="H166" s="17">
        <v>0.6</v>
      </c>
      <c r="I166" s="17">
        <v>0.33043478260869563</v>
      </c>
    </row>
    <row r="167" spans="2:9" ht="13.5">
      <c r="B167" s="18" t="s">
        <v>75</v>
      </c>
      <c r="C167" s="11">
        <v>233</v>
      </c>
      <c r="D167" s="11">
        <v>23</v>
      </c>
      <c r="E167" s="11">
        <v>130</v>
      </c>
      <c r="F167" s="11">
        <v>80</v>
      </c>
      <c r="G167" s="12">
        <v>0.09871244635193133</v>
      </c>
      <c r="H167" s="12">
        <v>0.5579399141630901</v>
      </c>
      <c r="I167" s="12">
        <v>0.34334763948497854</v>
      </c>
    </row>
    <row r="168" spans="2:9" ht="13.5">
      <c r="B168" s="18" t="s">
        <v>74</v>
      </c>
      <c r="C168" s="16">
        <v>44</v>
      </c>
      <c r="D168" s="16">
        <v>4</v>
      </c>
      <c r="E168" s="16">
        <v>24</v>
      </c>
      <c r="F168" s="16">
        <v>16</v>
      </c>
      <c r="G168" s="17">
        <v>0.09090909090909091</v>
      </c>
      <c r="H168" s="17">
        <v>0.5454545454545454</v>
      </c>
      <c r="I168" s="17">
        <v>0.36363636363636365</v>
      </c>
    </row>
    <row r="169" spans="2:9" ht="13.5">
      <c r="B169" s="18" t="s">
        <v>73</v>
      </c>
      <c r="C169" s="16">
        <v>22</v>
      </c>
      <c r="D169" s="16">
        <v>1</v>
      </c>
      <c r="E169" s="16">
        <v>8</v>
      </c>
      <c r="F169" s="16">
        <v>13</v>
      </c>
      <c r="G169" s="17">
        <v>0.045454545454545456</v>
      </c>
      <c r="H169" s="17">
        <v>0.36363636363636365</v>
      </c>
      <c r="I169" s="17">
        <v>0.5909090909090909</v>
      </c>
    </row>
    <row r="170" spans="2:9" ht="13.5">
      <c r="B170" s="18" t="s">
        <v>72</v>
      </c>
      <c r="C170" s="16">
        <v>116</v>
      </c>
      <c r="D170" s="16">
        <v>18</v>
      </c>
      <c r="E170" s="16">
        <v>77</v>
      </c>
      <c r="F170" s="16">
        <v>21</v>
      </c>
      <c r="G170" s="17">
        <v>0.15517241379310345</v>
      </c>
      <c r="H170" s="17">
        <v>0.6637931034482759</v>
      </c>
      <c r="I170" s="17">
        <v>0.1810344827586207</v>
      </c>
    </row>
    <row r="171" spans="2:9" ht="13.5">
      <c r="B171" s="18" t="s">
        <v>71</v>
      </c>
      <c r="C171" s="16">
        <v>36</v>
      </c>
      <c r="D171" s="16">
        <v>2</v>
      </c>
      <c r="E171" s="16">
        <v>22</v>
      </c>
      <c r="F171" s="16">
        <v>12</v>
      </c>
      <c r="G171" s="17">
        <v>0.05555555555555555</v>
      </c>
      <c r="H171" s="17">
        <v>0.6111111111111112</v>
      </c>
      <c r="I171" s="17">
        <v>0.3333333333333333</v>
      </c>
    </row>
    <row r="172" spans="2:9" ht="13.5">
      <c r="B172" s="18" t="s">
        <v>70</v>
      </c>
      <c r="C172" s="16">
        <v>381</v>
      </c>
      <c r="D172" s="16">
        <v>57</v>
      </c>
      <c r="E172" s="16">
        <v>218</v>
      </c>
      <c r="F172" s="16">
        <v>106</v>
      </c>
      <c r="G172" s="17">
        <v>0.14960629921259844</v>
      </c>
      <c r="H172" s="17">
        <v>0.5721784776902887</v>
      </c>
      <c r="I172" s="17">
        <v>0.2782152230971129</v>
      </c>
    </row>
    <row r="173" spans="2:9" ht="13.5">
      <c r="B173" s="18" t="s">
        <v>69</v>
      </c>
      <c r="C173" s="16">
        <v>108</v>
      </c>
      <c r="D173" s="16">
        <v>12</v>
      </c>
      <c r="E173" s="16">
        <v>66</v>
      </c>
      <c r="F173" s="16">
        <v>30</v>
      </c>
      <c r="G173" s="17">
        <v>0.1111111111111111</v>
      </c>
      <c r="H173" s="17">
        <v>0.6111111111111112</v>
      </c>
      <c r="I173" s="17">
        <v>0.2777777777777778</v>
      </c>
    </row>
    <row r="174" spans="2:9" ht="13.5">
      <c r="B174" s="18" t="s">
        <v>68</v>
      </c>
      <c r="C174" s="16">
        <v>78</v>
      </c>
      <c r="D174" s="16">
        <v>4</v>
      </c>
      <c r="E174" s="16">
        <v>48</v>
      </c>
      <c r="F174" s="16">
        <v>26</v>
      </c>
      <c r="G174" s="17">
        <v>0.05128205128205128</v>
      </c>
      <c r="H174" s="17">
        <v>0.6153846153846154</v>
      </c>
      <c r="I174" s="17">
        <v>0.3333333333333333</v>
      </c>
    </row>
    <row r="175" spans="2:9" ht="13.5">
      <c r="B175" s="18" t="s">
        <v>67</v>
      </c>
      <c r="C175" s="16">
        <v>34</v>
      </c>
      <c r="D175" s="16">
        <v>6</v>
      </c>
      <c r="E175" s="16">
        <v>14</v>
      </c>
      <c r="F175" s="16">
        <v>14</v>
      </c>
      <c r="G175" s="17">
        <v>0.17647058823529413</v>
      </c>
      <c r="H175" s="17">
        <v>0.4117647058823529</v>
      </c>
      <c r="I175" s="17">
        <v>0.4117647058823529</v>
      </c>
    </row>
    <row r="176" spans="2:9" ht="13.5">
      <c r="B176" s="18" t="s">
        <v>66</v>
      </c>
      <c r="C176" s="16">
        <v>36</v>
      </c>
      <c r="D176" s="16">
        <v>4</v>
      </c>
      <c r="E176" s="16">
        <v>23</v>
      </c>
      <c r="F176" s="16">
        <v>9</v>
      </c>
      <c r="G176" s="17">
        <v>0.1111111111111111</v>
      </c>
      <c r="H176" s="17">
        <v>0.6388888888888888</v>
      </c>
      <c r="I176" s="17">
        <v>0.25</v>
      </c>
    </row>
    <row r="177" spans="2:9" ht="13.5">
      <c r="B177" s="18" t="s">
        <v>65</v>
      </c>
      <c r="C177" s="16">
        <v>98</v>
      </c>
      <c r="D177" s="16">
        <v>9</v>
      </c>
      <c r="E177" s="16">
        <v>64</v>
      </c>
      <c r="F177" s="16">
        <v>25</v>
      </c>
      <c r="G177" s="17">
        <v>0.09183673469387756</v>
      </c>
      <c r="H177" s="17">
        <v>0.6530612244897959</v>
      </c>
      <c r="I177" s="17">
        <v>0.25510204081632654</v>
      </c>
    </row>
    <row r="178" spans="2:9" ht="13.5">
      <c r="B178" s="18" t="s">
        <v>64</v>
      </c>
      <c r="C178" s="16">
        <v>67</v>
      </c>
      <c r="D178" s="16">
        <v>7</v>
      </c>
      <c r="E178" s="16">
        <v>43</v>
      </c>
      <c r="F178" s="16">
        <v>17</v>
      </c>
      <c r="G178" s="17">
        <v>0.1044776119402985</v>
      </c>
      <c r="H178" s="17">
        <v>0.6417910447761194</v>
      </c>
      <c r="I178" s="17">
        <v>0.2537313432835821</v>
      </c>
    </row>
    <row r="179" spans="2:9" ht="13.5">
      <c r="B179" s="18" t="s">
        <v>63</v>
      </c>
      <c r="C179" s="11">
        <v>100</v>
      </c>
      <c r="D179" s="11">
        <v>13</v>
      </c>
      <c r="E179" s="11">
        <v>62</v>
      </c>
      <c r="F179" s="11">
        <v>25</v>
      </c>
      <c r="G179" s="12">
        <v>0.13</v>
      </c>
      <c r="H179" s="12">
        <v>0.62</v>
      </c>
      <c r="I179" s="12">
        <v>0.25</v>
      </c>
    </row>
    <row r="180" spans="2:9" ht="13.5">
      <c r="B180" s="18" t="s">
        <v>62</v>
      </c>
      <c r="C180" s="11">
        <v>89</v>
      </c>
      <c r="D180" s="11">
        <v>0</v>
      </c>
      <c r="E180" s="11">
        <v>60</v>
      </c>
      <c r="F180" s="11">
        <v>29</v>
      </c>
      <c r="G180" s="12">
        <v>0</v>
      </c>
      <c r="H180" s="12">
        <v>0.6741573033707865</v>
      </c>
      <c r="I180" s="12">
        <v>0.3258426966292135</v>
      </c>
    </row>
    <row r="181" spans="2:9" ht="13.5">
      <c r="B181" s="18" t="s">
        <v>61</v>
      </c>
      <c r="C181" s="11">
        <v>111</v>
      </c>
      <c r="D181" s="11">
        <v>9</v>
      </c>
      <c r="E181" s="11">
        <v>62</v>
      </c>
      <c r="F181" s="11">
        <v>40</v>
      </c>
      <c r="G181" s="12">
        <v>0.08108108108108109</v>
      </c>
      <c r="H181" s="12">
        <v>0.5585585585585585</v>
      </c>
      <c r="I181" s="12">
        <v>0.36036036036036034</v>
      </c>
    </row>
    <row r="182" spans="2:9" ht="13.5">
      <c r="B182" s="18" t="s">
        <v>60</v>
      </c>
      <c r="C182" s="11">
        <v>41</v>
      </c>
      <c r="D182" s="11">
        <v>7</v>
      </c>
      <c r="E182" s="11">
        <v>19</v>
      </c>
      <c r="F182" s="11">
        <v>15</v>
      </c>
      <c r="G182" s="12">
        <v>0.17073170731707318</v>
      </c>
      <c r="H182" s="12">
        <v>0.4634146341463415</v>
      </c>
      <c r="I182" s="12">
        <v>0.36585365853658536</v>
      </c>
    </row>
    <row r="183" spans="2:9" ht="13.5">
      <c r="B183" s="18" t="s">
        <v>59</v>
      </c>
      <c r="C183" s="11">
        <v>129</v>
      </c>
      <c r="D183" s="11">
        <v>5</v>
      </c>
      <c r="E183" s="11">
        <v>77</v>
      </c>
      <c r="F183" s="11">
        <v>47</v>
      </c>
      <c r="G183" s="12">
        <v>0.03875968992248062</v>
      </c>
      <c r="H183" s="12">
        <v>0.5968992248062015</v>
      </c>
      <c r="I183" s="12">
        <v>0.3643410852713178</v>
      </c>
    </row>
    <row r="184" spans="2:9" ht="13.5">
      <c r="B184" s="18" t="s">
        <v>58</v>
      </c>
      <c r="C184" s="11">
        <v>116</v>
      </c>
      <c r="D184" s="11">
        <v>14</v>
      </c>
      <c r="E184" s="11">
        <v>55</v>
      </c>
      <c r="F184" s="11">
        <v>47</v>
      </c>
      <c r="G184" s="12">
        <v>0.1206896551724138</v>
      </c>
      <c r="H184" s="12">
        <v>0.47413793103448276</v>
      </c>
      <c r="I184" s="12">
        <v>0.4051724137931034</v>
      </c>
    </row>
    <row r="185" spans="2:9" ht="13.5">
      <c r="B185" s="18" t="s">
        <v>57</v>
      </c>
      <c r="C185" s="11">
        <v>122</v>
      </c>
      <c r="D185" s="11">
        <v>17</v>
      </c>
      <c r="E185" s="11">
        <v>83</v>
      </c>
      <c r="F185" s="11">
        <v>22</v>
      </c>
      <c r="G185" s="12">
        <v>0.13934426229508196</v>
      </c>
      <c r="H185" s="12">
        <v>0.680327868852459</v>
      </c>
      <c r="I185" s="12">
        <v>0.18032786885245902</v>
      </c>
    </row>
    <row r="186" spans="2:9" ht="13.5">
      <c r="B186" s="18" t="s">
        <v>56</v>
      </c>
      <c r="C186" s="11">
        <v>165</v>
      </c>
      <c r="D186" s="11">
        <v>13</v>
      </c>
      <c r="E186" s="11">
        <v>81</v>
      </c>
      <c r="F186" s="11">
        <v>71</v>
      </c>
      <c r="G186" s="12">
        <v>0.07878787878787878</v>
      </c>
      <c r="H186" s="12">
        <v>0.4909090909090909</v>
      </c>
      <c r="I186" s="12">
        <v>0.4303030303030303</v>
      </c>
    </row>
    <row r="187" spans="2:9" ht="13.5">
      <c r="B187" s="18" t="s">
        <v>55</v>
      </c>
      <c r="C187" s="11">
        <v>16</v>
      </c>
      <c r="D187" s="11">
        <v>0</v>
      </c>
      <c r="E187" s="11">
        <v>7</v>
      </c>
      <c r="F187" s="11">
        <v>9</v>
      </c>
      <c r="G187" s="12">
        <v>0</v>
      </c>
      <c r="H187" s="12">
        <v>0.4375</v>
      </c>
      <c r="I187" s="12">
        <v>0.5625</v>
      </c>
    </row>
    <row r="188" spans="2:9" ht="13.5">
      <c r="B188" s="18" t="s">
        <v>54</v>
      </c>
      <c r="C188" s="11">
        <v>102</v>
      </c>
      <c r="D188" s="11">
        <v>16</v>
      </c>
      <c r="E188" s="11">
        <v>53</v>
      </c>
      <c r="F188" s="11">
        <v>33</v>
      </c>
      <c r="G188" s="12">
        <v>0.1568627450980392</v>
      </c>
      <c r="H188" s="12">
        <v>0.5196078431372549</v>
      </c>
      <c r="I188" s="12">
        <v>0.3235294117647059</v>
      </c>
    </row>
    <row r="189" spans="2:9" ht="13.5">
      <c r="B189" s="18" t="s">
        <v>53</v>
      </c>
      <c r="C189" s="11">
        <v>8</v>
      </c>
      <c r="D189" s="11">
        <v>0</v>
      </c>
      <c r="E189" s="11">
        <v>4</v>
      </c>
      <c r="F189" s="11">
        <v>4</v>
      </c>
      <c r="G189" s="12">
        <v>0</v>
      </c>
      <c r="H189" s="12">
        <v>0.5</v>
      </c>
      <c r="I189" s="12">
        <v>0.5</v>
      </c>
    </row>
    <row r="190" spans="2:9" ht="13.5">
      <c r="B190" s="18" t="s">
        <v>52</v>
      </c>
      <c r="C190" s="11">
        <v>19</v>
      </c>
      <c r="D190" s="11">
        <v>3</v>
      </c>
      <c r="E190" s="11">
        <v>9</v>
      </c>
      <c r="F190" s="11">
        <v>7</v>
      </c>
      <c r="G190" s="12">
        <v>0.15789473684210525</v>
      </c>
      <c r="H190" s="12">
        <v>0.47368421052631576</v>
      </c>
      <c r="I190" s="12">
        <v>0.3684210526315789</v>
      </c>
    </row>
    <row r="191" spans="2:9" ht="13.5">
      <c r="B191" s="18" t="s">
        <v>51</v>
      </c>
      <c r="C191" s="11">
        <v>25</v>
      </c>
      <c r="D191" s="11">
        <v>2</v>
      </c>
      <c r="E191" s="11">
        <v>3</v>
      </c>
      <c r="F191" s="11">
        <v>20</v>
      </c>
      <c r="G191" s="12">
        <v>0.08</v>
      </c>
      <c r="H191" s="12">
        <v>0.12</v>
      </c>
      <c r="I191" s="12">
        <v>0.8</v>
      </c>
    </row>
    <row r="192" spans="2:9" ht="13.5">
      <c r="B192" s="18" t="s">
        <v>50</v>
      </c>
      <c r="C192" s="21">
        <v>77</v>
      </c>
      <c r="D192" s="21">
        <v>11</v>
      </c>
      <c r="E192" s="21">
        <v>42</v>
      </c>
      <c r="F192" s="21">
        <v>24</v>
      </c>
      <c r="G192" s="22">
        <v>0.14285714285714285</v>
      </c>
      <c r="H192" s="22">
        <v>0.5454545454545454</v>
      </c>
      <c r="I192" s="22">
        <v>0.3116883116883117</v>
      </c>
    </row>
    <row r="193" spans="2:9" ht="13.5">
      <c r="B193" s="18" t="s">
        <v>49</v>
      </c>
      <c r="C193" s="21">
        <v>80</v>
      </c>
      <c r="D193" s="21">
        <v>11</v>
      </c>
      <c r="E193" s="21">
        <v>31</v>
      </c>
      <c r="F193" s="21">
        <v>38</v>
      </c>
      <c r="G193" s="22">
        <v>0.1375</v>
      </c>
      <c r="H193" s="22">
        <v>0.3875</v>
      </c>
      <c r="I193" s="22">
        <v>0.475</v>
      </c>
    </row>
    <row r="194" spans="2:9" ht="13.5">
      <c r="B194" s="18" t="s">
        <v>48</v>
      </c>
      <c r="C194" s="21">
        <v>76</v>
      </c>
      <c r="D194" s="21">
        <v>8</v>
      </c>
      <c r="E194" s="21">
        <v>41</v>
      </c>
      <c r="F194" s="21">
        <v>27</v>
      </c>
      <c r="G194" s="22">
        <v>0.10526315789473684</v>
      </c>
      <c r="H194" s="22">
        <v>0.5394736842105263</v>
      </c>
      <c r="I194" s="22">
        <v>0.35526315789473684</v>
      </c>
    </row>
    <row r="195" spans="2:9" ht="13.5">
      <c r="B195" s="18" t="s">
        <v>47</v>
      </c>
      <c r="C195" s="21">
        <v>91</v>
      </c>
      <c r="D195" s="21">
        <v>3</v>
      </c>
      <c r="E195" s="21">
        <v>47</v>
      </c>
      <c r="F195" s="21">
        <v>41</v>
      </c>
      <c r="G195" s="22">
        <v>0.03296703296703297</v>
      </c>
      <c r="H195" s="22">
        <v>0.5164835164835165</v>
      </c>
      <c r="I195" s="22">
        <v>0.45054945054945056</v>
      </c>
    </row>
    <row r="196" spans="2:9" ht="13.5">
      <c r="B196" s="18" t="s">
        <v>46</v>
      </c>
      <c r="C196" s="21">
        <v>226</v>
      </c>
      <c r="D196" s="21">
        <v>23</v>
      </c>
      <c r="E196" s="21">
        <v>117</v>
      </c>
      <c r="F196" s="21">
        <v>86</v>
      </c>
      <c r="G196" s="22">
        <v>0.10176991150442478</v>
      </c>
      <c r="H196" s="22">
        <v>0.5176991150442478</v>
      </c>
      <c r="I196" s="22">
        <v>0.3805309734513274</v>
      </c>
    </row>
    <row r="197" spans="2:9" ht="13.5">
      <c r="B197" s="18" t="s">
        <v>45</v>
      </c>
      <c r="C197" s="21">
        <v>48</v>
      </c>
      <c r="D197" s="21">
        <v>6</v>
      </c>
      <c r="E197" s="21">
        <v>24</v>
      </c>
      <c r="F197" s="21">
        <v>18</v>
      </c>
      <c r="G197" s="22">
        <v>0.125</v>
      </c>
      <c r="H197" s="22">
        <v>0.5</v>
      </c>
      <c r="I197" s="22">
        <v>0.375</v>
      </c>
    </row>
    <row r="198" spans="2:9" ht="13.5">
      <c r="B198" s="18" t="s">
        <v>44</v>
      </c>
      <c r="C198" s="21">
        <v>125</v>
      </c>
      <c r="D198" s="21">
        <v>18</v>
      </c>
      <c r="E198" s="21">
        <v>66</v>
      </c>
      <c r="F198" s="21">
        <v>41</v>
      </c>
      <c r="G198" s="22">
        <v>0.144</v>
      </c>
      <c r="H198" s="22">
        <v>0.528</v>
      </c>
      <c r="I198" s="22">
        <v>0.328</v>
      </c>
    </row>
    <row r="199" spans="2:9" ht="13.5">
      <c r="B199" s="18" t="s">
        <v>43</v>
      </c>
      <c r="C199" s="21">
        <v>359</v>
      </c>
      <c r="D199" s="21">
        <v>41</v>
      </c>
      <c r="E199" s="21">
        <v>181</v>
      </c>
      <c r="F199" s="21">
        <v>137</v>
      </c>
      <c r="G199" s="22">
        <v>0.11420612813370473</v>
      </c>
      <c r="H199" s="22">
        <v>0.5041782729805014</v>
      </c>
      <c r="I199" s="22">
        <v>0.3816155988857939</v>
      </c>
    </row>
    <row r="200" spans="2:9" ht="13.5">
      <c r="B200" s="18" t="s">
        <v>42</v>
      </c>
      <c r="C200" s="21">
        <v>74</v>
      </c>
      <c r="D200" s="21">
        <v>9</v>
      </c>
      <c r="E200" s="21">
        <v>38</v>
      </c>
      <c r="F200" s="21">
        <v>27</v>
      </c>
      <c r="G200" s="22">
        <v>0.12162162162162163</v>
      </c>
      <c r="H200" s="22">
        <v>0.5135135135135135</v>
      </c>
      <c r="I200" s="22">
        <v>0.36486486486486486</v>
      </c>
    </row>
    <row r="201" spans="2:9" ht="13.5">
      <c r="B201" s="18" t="s">
        <v>41</v>
      </c>
      <c r="C201" s="21">
        <v>53</v>
      </c>
      <c r="D201" s="21">
        <v>5</v>
      </c>
      <c r="E201" s="21">
        <v>21</v>
      </c>
      <c r="F201" s="21">
        <v>27</v>
      </c>
      <c r="G201" s="22">
        <v>0.09433962264150944</v>
      </c>
      <c r="H201" s="22">
        <v>0.39622641509433965</v>
      </c>
      <c r="I201" s="22">
        <v>0.5094339622641509</v>
      </c>
    </row>
    <row r="202" spans="2:9" ht="13.5">
      <c r="B202" s="18" t="s">
        <v>40</v>
      </c>
      <c r="C202" s="21">
        <v>480</v>
      </c>
      <c r="D202" s="21">
        <v>104</v>
      </c>
      <c r="E202" s="21">
        <v>268</v>
      </c>
      <c r="F202" s="21">
        <v>108</v>
      </c>
      <c r="G202" s="22">
        <v>0.21666666666666667</v>
      </c>
      <c r="H202" s="22">
        <v>0.5583333333333333</v>
      </c>
      <c r="I202" s="22">
        <v>0.225</v>
      </c>
    </row>
    <row r="203" spans="2:9" ht="13.5">
      <c r="B203" s="18" t="s">
        <v>39</v>
      </c>
      <c r="C203" s="21">
        <v>239</v>
      </c>
      <c r="D203" s="21">
        <v>33</v>
      </c>
      <c r="E203" s="21">
        <v>147</v>
      </c>
      <c r="F203" s="21">
        <v>59</v>
      </c>
      <c r="G203" s="22">
        <v>0.13807531380753138</v>
      </c>
      <c r="H203" s="22">
        <v>0.6150627615062761</v>
      </c>
      <c r="I203" s="22">
        <v>0.24686192468619247</v>
      </c>
    </row>
    <row r="204" spans="2:9" ht="13.5">
      <c r="B204" s="18" t="s">
        <v>38</v>
      </c>
      <c r="C204" s="11">
        <v>73</v>
      </c>
      <c r="D204" s="11">
        <v>10</v>
      </c>
      <c r="E204" s="11">
        <v>37</v>
      </c>
      <c r="F204" s="11">
        <v>26</v>
      </c>
      <c r="G204" s="12">
        <v>0.136986301369863</v>
      </c>
      <c r="H204" s="12">
        <v>0.5068493150684932</v>
      </c>
      <c r="I204" s="12">
        <v>0.3561643835616438</v>
      </c>
    </row>
    <row r="205" spans="2:9" ht="13.5">
      <c r="B205" s="18" t="s">
        <v>37</v>
      </c>
      <c r="C205" s="21">
        <v>4</v>
      </c>
      <c r="D205" s="21">
        <v>0</v>
      </c>
      <c r="E205" s="21">
        <v>3</v>
      </c>
      <c r="F205" s="21">
        <v>1</v>
      </c>
      <c r="G205" s="22">
        <v>0</v>
      </c>
      <c r="H205" s="22">
        <v>0.75</v>
      </c>
      <c r="I205" s="22">
        <v>0.25</v>
      </c>
    </row>
    <row r="206" spans="2:9" ht="13.5">
      <c r="B206" s="18" t="s">
        <v>36</v>
      </c>
      <c r="C206" s="21">
        <v>18</v>
      </c>
      <c r="D206" s="21">
        <v>0</v>
      </c>
      <c r="E206" s="21">
        <v>8</v>
      </c>
      <c r="F206" s="21">
        <v>10</v>
      </c>
      <c r="G206" s="22">
        <v>0</v>
      </c>
      <c r="H206" s="22">
        <v>0.4444444444444444</v>
      </c>
      <c r="I206" s="22">
        <v>0.5555555555555556</v>
      </c>
    </row>
    <row r="207" spans="2:9" ht="13.5">
      <c r="B207" s="18" t="s">
        <v>35</v>
      </c>
      <c r="C207" s="21">
        <v>46</v>
      </c>
      <c r="D207" s="21">
        <v>2</v>
      </c>
      <c r="E207" s="21">
        <v>25</v>
      </c>
      <c r="F207" s="21">
        <v>19</v>
      </c>
      <c r="G207" s="22">
        <v>0.043478260869565216</v>
      </c>
      <c r="H207" s="22">
        <v>0.5434782608695652</v>
      </c>
      <c r="I207" s="22">
        <v>0.41304347826086957</v>
      </c>
    </row>
    <row r="208" spans="2:9" ht="13.5">
      <c r="B208" s="18" t="s">
        <v>34</v>
      </c>
      <c r="C208" s="21">
        <v>178</v>
      </c>
      <c r="D208" s="21">
        <v>21</v>
      </c>
      <c r="E208" s="21">
        <v>110</v>
      </c>
      <c r="F208" s="21">
        <v>47</v>
      </c>
      <c r="G208" s="22">
        <v>0.11797752808988764</v>
      </c>
      <c r="H208" s="22">
        <v>0.6179775280898876</v>
      </c>
      <c r="I208" s="22">
        <v>0.2640449438202247</v>
      </c>
    </row>
    <row r="209" spans="2:9" ht="13.5">
      <c r="B209" s="18" t="s">
        <v>33</v>
      </c>
      <c r="C209" s="21">
        <v>101</v>
      </c>
      <c r="D209" s="21">
        <v>11</v>
      </c>
      <c r="E209" s="21">
        <v>52</v>
      </c>
      <c r="F209" s="21">
        <v>38</v>
      </c>
      <c r="G209" s="22">
        <v>0.10891089108910891</v>
      </c>
      <c r="H209" s="22">
        <v>0.5148514851485149</v>
      </c>
      <c r="I209" s="22">
        <v>0.37623762376237624</v>
      </c>
    </row>
    <row r="210" spans="2:9" ht="13.5">
      <c r="B210" s="18" t="s">
        <v>32</v>
      </c>
      <c r="C210" s="21">
        <v>286</v>
      </c>
      <c r="D210" s="21">
        <v>27</v>
      </c>
      <c r="E210" s="21">
        <v>160</v>
      </c>
      <c r="F210" s="21">
        <v>99</v>
      </c>
      <c r="G210" s="22">
        <v>0.0944055944055944</v>
      </c>
      <c r="H210" s="22">
        <v>0.5594405594405595</v>
      </c>
      <c r="I210" s="22">
        <v>0.34615384615384615</v>
      </c>
    </row>
    <row r="211" spans="2:9" ht="13.5">
      <c r="B211" s="18" t="s">
        <v>31</v>
      </c>
      <c r="C211" s="21">
        <v>181</v>
      </c>
      <c r="D211" s="21">
        <v>28</v>
      </c>
      <c r="E211" s="21">
        <v>108</v>
      </c>
      <c r="F211" s="21">
        <v>45</v>
      </c>
      <c r="G211" s="22">
        <v>0.15469613259668508</v>
      </c>
      <c r="H211" s="22">
        <v>0.5966850828729282</v>
      </c>
      <c r="I211" s="22">
        <v>0.24861878453038674</v>
      </c>
    </row>
    <row r="212" spans="2:9" ht="13.5">
      <c r="B212" s="18" t="s">
        <v>30</v>
      </c>
      <c r="C212" s="21">
        <v>208</v>
      </c>
      <c r="D212" s="21">
        <v>18</v>
      </c>
      <c r="E212" s="21">
        <v>121</v>
      </c>
      <c r="F212" s="21">
        <v>69</v>
      </c>
      <c r="G212" s="22">
        <v>0.08653846153846154</v>
      </c>
      <c r="H212" s="22">
        <v>0.5817307692307693</v>
      </c>
      <c r="I212" s="22">
        <v>0.3317307692307692</v>
      </c>
    </row>
    <row r="213" spans="2:9" ht="13.5">
      <c r="B213" s="18" t="s">
        <v>29</v>
      </c>
      <c r="C213" s="21">
        <v>56</v>
      </c>
      <c r="D213" s="21">
        <v>7</v>
      </c>
      <c r="E213" s="21">
        <v>28</v>
      </c>
      <c r="F213" s="21">
        <v>21</v>
      </c>
      <c r="G213" s="22">
        <v>0.125</v>
      </c>
      <c r="H213" s="22">
        <v>0.5</v>
      </c>
      <c r="I213" s="22">
        <v>0.375</v>
      </c>
    </row>
    <row r="214" spans="2:9" ht="13.5">
      <c r="B214" s="18" t="s">
        <v>28</v>
      </c>
      <c r="C214" s="21">
        <v>198</v>
      </c>
      <c r="D214" s="21">
        <v>12</v>
      </c>
      <c r="E214" s="21">
        <v>96</v>
      </c>
      <c r="F214" s="21">
        <v>90</v>
      </c>
      <c r="G214" s="22">
        <v>0.06060606060606061</v>
      </c>
      <c r="H214" s="22">
        <v>0.48484848484848486</v>
      </c>
      <c r="I214" s="22">
        <v>0.45454545454545453</v>
      </c>
    </row>
    <row r="215" spans="2:9" ht="13.5">
      <c r="B215" s="18" t="s">
        <v>27</v>
      </c>
      <c r="C215" s="21">
        <v>396</v>
      </c>
      <c r="D215" s="21">
        <v>32</v>
      </c>
      <c r="E215" s="21">
        <v>188</v>
      </c>
      <c r="F215" s="21">
        <v>176</v>
      </c>
      <c r="G215" s="22">
        <v>0.08080808080808081</v>
      </c>
      <c r="H215" s="22">
        <v>0.47474747474747475</v>
      </c>
      <c r="I215" s="22">
        <v>0.4444444444444444</v>
      </c>
    </row>
    <row r="216" spans="2:9" ht="13.5">
      <c r="B216" s="18" t="s">
        <v>26</v>
      </c>
      <c r="C216" s="11">
        <v>73</v>
      </c>
      <c r="D216" s="11">
        <v>2</v>
      </c>
      <c r="E216" s="11">
        <v>43</v>
      </c>
      <c r="F216" s="11">
        <v>28</v>
      </c>
      <c r="G216" s="12">
        <v>0.0273972602739726</v>
      </c>
      <c r="H216" s="12">
        <v>0.589041095890411</v>
      </c>
      <c r="I216" s="12">
        <v>0.3835616438356164</v>
      </c>
    </row>
    <row r="217" spans="2:9" ht="13.5">
      <c r="B217" s="18" t="s">
        <v>25</v>
      </c>
      <c r="C217" s="11">
        <v>85</v>
      </c>
      <c r="D217" s="11">
        <v>5</v>
      </c>
      <c r="E217" s="11">
        <v>38</v>
      </c>
      <c r="F217" s="11">
        <v>42</v>
      </c>
      <c r="G217" s="12">
        <v>0.058823529411764705</v>
      </c>
      <c r="H217" s="12">
        <v>0.4470588235294118</v>
      </c>
      <c r="I217" s="12">
        <v>0.49411764705882355</v>
      </c>
    </row>
    <row r="218" spans="2:9" ht="13.5">
      <c r="B218" s="18" t="s">
        <v>24</v>
      </c>
      <c r="C218" s="21">
        <v>59</v>
      </c>
      <c r="D218" s="21">
        <v>8</v>
      </c>
      <c r="E218" s="21">
        <v>31</v>
      </c>
      <c r="F218" s="21">
        <v>20</v>
      </c>
      <c r="G218" s="22">
        <v>0.13559322033898305</v>
      </c>
      <c r="H218" s="22">
        <v>0.5254237288135594</v>
      </c>
      <c r="I218" s="22">
        <v>0.3389830508474576</v>
      </c>
    </row>
    <row r="219" spans="2:9" ht="13.5">
      <c r="B219" s="18" t="s">
        <v>23</v>
      </c>
      <c r="C219" s="21">
        <v>937</v>
      </c>
      <c r="D219" s="21">
        <v>181</v>
      </c>
      <c r="E219" s="21">
        <v>579</v>
      </c>
      <c r="F219" s="21">
        <v>177</v>
      </c>
      <c r="G219" s="22">
        <v>0.19316969050160085</v>
      </c>
      <c r="H219" s="22">
        <v>0.6179295624332978</v>
      </c>
      <c r="I219" s="22">
        <v>0.18890074706510138</v>
      </c>
    </row>
    <row r="220" spans="2:9" ht="13.5">
      <c r="B220" s="18" t="s">
        <v>22</v>
      </c>
      <c r="C220" s="21">
        <v>235</v>
      </c>
      <c r="D220" s="21">
        <v>50</v>
      </c>
      <c r="E220" s="21">
        <v>139</v>
      </c>
      <c r="F220" s="21">
        <v>46</v>
      </c>
      <c r="G220" s="22">
        <v>0.2127659574468085</v>
      </c>
      <c r="H220" s="22">
        <v>0.5914893617021276</v>
      </c>
      <c r="I220" s="22">
        <v>0.19574468085106383</v>
      </c>
    </row>
    <row r="221" spans="2:9" ht="13.5">
      <c r="B221" s="18" t="s">
        <v>21</v>
      </c>
      <c r="C221" s="21">
        <v>35</v>
      </c>
      <c r="D221" s="21">
        <v>2</v>
      </c>
      <c r="E221" s="21">
        <v>18</v>
      </c>
      <c r="F221" s="21">
        <v>15</v>
      </c>
      <c r="G221" s="22">
        <v>0.05714285714285714</v>
      </c>
      <c r="H221" s="22">
        <v>0.5142857142857142</v>
      </c>
      <c r="I221" s="22">
        <v>0.42857142857142855</v>
      </c>
    </row>
    <row r="222" spans="2:9" ht="13.5">
      <c r="B222" s="18" t="s">
        <v>20</v>
      </c>
      <c r="C222" s="21">
        <v>170</v>
      </c>
      <c r="D222" s="21">
        <v>15</v>
      </c>
      <c r="E222" s="21">
        <v>95</v>
      </c>
      <c r="F222" s="21">
        <v>60</v>
      </c>
      <c r="G222" s="22">
        <v>0.08823529411764706</v>
      </c>
      <c r="H222" s="22">
        <v>0.5588235294117647</v>
      </c>
      <c r="I222" s="22">
        <v>0.35294117647058826</v>
      </c>
    </row>
    <row r="223" spans="2:9" ht="13.5">
      <c r="B223" s="18" t="s">
        <v>19</v>
      </c>
      <c r="C223" s="21">
        <v>248</v>
      </c>
      <c r="D223" s="21">
        <v>20</v>
      </c>
      <c r="E223" s="21">
        <v>131</v>
      </c>
      <c r="F223" s="21">
        <v>97</v>
      </c>
      <c r="G223" s="22">
        <v>0.08064516129032258</v>
      </c>
      <c r="H223" s="22">
        <v>0.5282258064516129</v>
      </c>
      <c r="I223" s="22">
        <v>0.3911290322580645</v>
      </c>
    </row>
    <row r="224" spans="2:9" ht="13.5">
      <c r="B224" s="18" t="s">
        <v>18</v>
      </c>
      <c r="C224" s="21">
        <v>12</v>
      </c>
      <c r="D224" s="21">
        <v>0</v>
      </c>
      <c r="E224" s="21">
        <v>4</v>
      </c>
      <c r="F224" s="21">
        <v>8</v>
      </c>
      <c r="G224" s="22">
        <v>0</v>
      </c>
      <c r="H224" s="22">
        <v>0.3333333333333333</v>
      </c>
      <c r="I224" s="22">
        <v>0.6666666666666666</v>
      </c>
    </row>
    <row r="225" spans="2:9" ht="13.5">
      <c r="B225" s="18" t="s">
        <v>17</v>
      </c>
      <c r="C225" s="21">
        <v>237</v>
      </c>
      <c r="D225" s="21">
        <v>12</v>
      </c>
      <c r="E225" s="21">
        <v>114</v>
      </c>
      <c r="F225" s="21">
        <v>111</v>
      </c>
      <c r="G225" s="22">
        <v>0.05063291139240506</v>
      </c>
      <c r="H225" s="22">
        <v>0.4810126582278481</v>
      </c>
      <c r="I225" s="22">
        <v>0.46835443037974683</v>
      </c>
    </row>
    <row r="226" spans="2:9" ht="13.5">
      <c r="B226" s="18" t="s">
        <v>16</v>
      </c>
      <c r="C226" s="21">
        <v>123</v>
      </c>
      <c r="D226" s="21">
        <v>6</v>
      </c>
      <c r="E226" s="21">
        <v>64</v>
      </c>
      <c r="F226" s="21">
        <v>53</v>
      </c>
      <c r="G226" s="22">
        <v>0.04878048780487805</v>
      </c>
      <c r="H226" s="22">
        <v>0.5203252032520326</v>
      </c>
      <c r="I226" s="22">
        <v>0.43089430894308944</v>
      </c>
    </row>
    <row r="227" spans="2:9" ht="13.5">
      <c r="B227" s="18" t="s">
        <v>15</v>
      </c>
      <c r="C227" s="21">
        <v>108</v>
      </c>
      <c r="D227" s="21">
        <v>9</v>
      </c>
      <c r="E227" s="21">
        <v>52</v>
      </c>
      <c r="F227" s="21">
        <v>47</v>
      </c>
      <c r="G227" s="22">
        <v>0.08333333333333333</v>
      </c>
      <c r="H227" s="22">
        <v>0.48148148148148145</v>
      </c>
      <c r="I227" s="22">
        <v>0.4351851851851852</v>
      </c>
    </row>
    <row r="228" spans="2:9" ht="13.5">
      <c r="B228" s="18" t="s">
        <v>14</v>
      </c>
      <c r="C228" s="21">
        <v>77</v>
      </c>
      <c r="D228" s="21">
        <v>6</v>
      </c>
      <c r="E228" s="21">
        <v>54</v>
      </c>
      <c r="F228" s="21">
        <v>17</v>
      </c>
      <c r="G228" s="22">
        <v>0.07792207792207792</v>
      </c>
      <c r="H228" s="22">
        <v>0.7012987012987013</v>
      </c>
      <c r="I228" s="22">
        <v>0.22077922077922077</v>
      </c>
    </row>
    <row r="229" spans="2:11" ht="13.5">
      <c r="B229" s="29" t="s">
        <v>13</v>
      </c>
      <c r="C229" s="30">
        <v>454</v>
      </c>
      <c r="D229" s="30">
        <v>83</v>
      </c>
      <c r="E229" s="30">
        <v>328</v>
      </c>
      <c r="F229" s="30">
        <v>43</v>
      </c>
      <c r="G229" s="31">
        <v>0.1828193832599119</v>
      </c>
      <c r="H229" s="31">
        <v>0.7224669603524229</v>
      </c>
      <c r="I229" s="31">
        <v>0.0947136563876652</v>
      </c>
      <c r="K229" s="10"/>
    </row>
    <row r="230" spans="2:9" ht="13.5">
      <c r="B230" s="18" t="s">
        <v>12</v>
      </c>
      <c r="C230" s="11">
        <v>360</v>
      </c>
      <c r="D230" s="11">
        <v>42</v>
      </c>
      <c r="E230" s="11">
        <v>191</v>
      </c>
      <c r="F230" s="11">
        <v>127</v>
      </c>
      <c r="G230" s="12">
        <v>0.11666666666666667</v>
      </c>
      <c r="H230" s="12">
        <v>0.5305555555555556</v>
      </c>
      <c r="I230" s="12">
        <v>0.3527777777777778</v>
      </c>
    </row>
    <row r="231" spans="2:9" ht="13.5">
      <c r="B231" s="18" t="s">
        <v>11</v>
      </c>
      <c r="C231" s="21">
        <v>293</v>
      </c>
      <c r="D231" s="21">
        <v>110</v>
      </c>
      <c r="E231" s="21">
        <v>164</v>
      </c>
      <c r="F231" s="21">
        <v>19</v>
      </c>
      <c r="G231" s="22">
        <v>0.37542662116040953</v>
      </c>
      <c r="H231" s="22">
        <v>0.5597269624573379</v>
      </c>
      <c r="I231" s="22">
        <v>0.06484641638225255</v>
      </c>
    </row>
    <row r="232" spans="2:9" ht="13.5">
      <c r="B232" s="18" t="s">
        <v>10</v>
      </c>
      <c r="C232" s="21">
        <v>16</v>
      </c>
      <c r="D232" s="21">
        <v>1</v>
      </c>
      <c r="E232" s="21">
        <v>13</v>
      </c>
      <c r="F232" s="21">
        <v>2</v>
      </c>
      <c r="G232" s="22">
        <v>0.0625</v>
      </c>
      <c r="H232" s="22">
        <v>0.8125</v>
      </c>
      <c r="I232" s="22">
        <v>0.125</v>
      </c>
    </row>
    <row r="233" spans="2:9" ht="13.5">
      <c r="B233" s="6" t="s">
        <v>9</v>
      </c>
      <c r="C233" s="21">
        <v>227</v>
      </c>
      <c r="D233" s="21">
        <v>24</v>
      </c>
      <c r="E233" s="21">
        <v>96</v>
      </c>
      <c r="F233" s="21">
        <v>107</v>
      </c>
      <c r="G233" s="22">
        <v>0.10572687224669604</v>
      </c>
      <c r="H233" s="22">
        <v>0.42290748898678415</v>
      </c>
      <c r="I233" s="22">
        <v>0.4713656387665198</v>
      </c>
    </row>
    <row r="234" spans="2:9" ht="13.5">
      <c r="B234" s="6" t="s">
        <v>8</v>
      </c>
      <c r="C234" s="21">
        <v>754</v>
      </c>
      <c r="D234" s="21">
        <v>48</v>
      </c>
      <c r="E234" s="21">
        <v>432</v>
      </c>
      <c r="F234" s="21">
        <v>274</v>
      </c>
      <c r="G234" s="22">
        <v>0.0636604774535809</v>
      </c>
      <c r="H234" s="22">
        <v>0.5729442970822282</v>
      </c>
      <c r="I234" s="22">
        <v>0.363395225464191</v>
      </c>
    </row>
    <row r="235" spans="2:9" ht="13.5">
      <c r="B235" s="6" t="s">
        <v>7</v>
      </c>
      <c r="C235" s="21">
        <v>539</v>
      </c>
      <c r="D235" s="21">
        <v>53</v>
      </c>
      <c r="E235" s="21">
        <v>276</v>
      </c>
      <c r="F235" s="21">
        <v>210</v>
      </c>
      <c r="G235" s="22">
        <v>0.09833024118738404</v>
      </c>
      <c r="H235" s="22">
        <v>0.5120593692022264</v>
      </c>
      <c r="I235" s="22">
        <v>0.38961038961038963</v>
      </c>
    </row>
    <row r="236" spans="2:9" ht="13.5">
      <c r="B236" s="6" t="s">
        <v>6</v>
      </c>
      <c r="C236" s="21">
        <v>444</v>
      </c>
      <c r="D236" s="21">
        <v>25</v>
      </c>
      <c r="E236" s="21">
        <v>232</v>
      </c>
      <c r="F236" s="21">
        <v>187</v>
      </c>
      <c r="G236" s="22">
        <v>0.05630630630630631</v>
      </c>
      <c r="H236" s="22">
        <v>0.5225225225225225</v>
      </c>
      <c r="I236" s="22">
        <v>0.42117117117117114</v>
      </c>
    </row>
    <row r="237" spans="2:9" ht="13.5">
      <c r="B237" s="6" t="s">
        <v>5</v>
      </c>
      <c r="C237" s="21">
        <v>863</v>
      </c>
      <c r="D237" s="21">
        <v>89</v>
      </c>
      <c r="E237" s="21">
        <v>474</v>
      </c>
      <c r="F237" s="21">
        <v>300</v>
      </c>
      <c r="G237" s="22">
        <v>0.10312862108922363</v>
      </c>
      <c r="H237" s="22">
        <v>0.5492468134414832</v>
      </c>
      <c r="I237" s="22">
        <v>0.34762456546929316</v>
      </c>
    </row>
    <row r="238" spans="2:12" ht="13.5">
      <c r="B238" s="6" t="s">
        <v>4</v>
      </c>
      <c r="C238" s="21">
        <v>1451</v>
      </c>
      <c r="D238" s="21">
        <v>295</v>
      </c>
      <c r="E238" s="21">
        <v>829</v>
      </c>
      <c r="F238" s="21">
        <v>327</v>
      </c>
      <c r="G238" s="22">
        <v>0.2033080634045486</v>
      </c>
      <c r="H238" s="22">
        <v>0.5713301171605789</v>
      </c>
      <c r="I238" s="22">
        <v>0.2253618194348725</v>
      </c>
      <c r="L238" s="7"/>
    </row>
    <row r="239" spans="2:9" ht="13.5">
      <c r="B239" s="6" t="s">
        <v>3</v>
      </c>
      <c r="C239" s="21">
        <v>972</v>
      </c>
      <c r="D239" s="21">
        <v>217</v>
      </c>
      <c r="E239" s="21">
        <v>533</v>
      </c>
      <c r="F239" s="21">
        <v>222</v>
      </c>
      <c r="G239" s="22">
        <v>0.22325102880658437</v>
      </c>
      <c r="H239" s="22">
        <v>0.5483539094650206</v>
      </c>
      <c r="I239" s="22">
        <v>0.22839506172839505</v>
      </c>
    </row>
    <row r="240" spans="2:9" ht="13.5">
      <c r="B240" s="6" t="s">
        <v>2</v>
      </c>
      <c r="C240" s="21">
        <v>476</v>
      </c>
      <c r="D240" s="21">
        <v>50</v>
      </c>
      <c r="E240" s="21">
        <v>243</v>
      </c>
      <c r="F240" s="21">
        <v>183</v>
      </c>
      <c r="G240" s="22">
        <v>0.10504201680672269</v>
      </c>
      <c r="H240" s="22">
        <v>0.5105042016806722</v>
      </c>
      <c r="I240" s="22">
        <v>0.38445378151260506</v>
      </c>
    </row>
    <row r="241" spans="2:9" ht="13.5">
      <c r="B241" s="6" t="s">
        <v>1</v>
      </c>
      <c r="C241" s="21">
        <v>487</v>
      </c>
      <c r="D241" s="21">
        <v>49</v>
      </c>
      <c r="E241" s="21">
        <v>241</v>
      </c>
      <c r="F241" s="21">
        <v>197</v>
      </c>
      <c r="G241" s="22">
        <v>0.10061601642710473</v>
      </c>
      <c r="H241" s="22">
        <v>0.4948665297741273</v>
      </c>
      <c r="I241" s="22">
        <v>0.40451745379876797</v>
      </c>
    </row>
    <row r="242" spans="2:9" ht="14.25" thickBot="1">
      <c r="B242" s="23" t="s">
        <v>0</v>
      </c>
      <c r="C242" s="24">
        <v>806</v>
      </c>
      <c r="D242" s="24">
        <v>146</v>
      </c>
      <c r="E242" s="24">
        <v>428</v>
      </c>
      <c r="F242" s="24">
        <v>232</v>
      </c>
      <c r="G242" s="27">
        <v>0.18114143920595532</v>
      </c>
      <c r="H242" s="27">
        <v>0.5310173697270472</v>
      </c>
      <c r="I242" s="27">
        <v>0.2878411910669975</v>
      </c>
    </row>
    <row r="243" spans="2:9" ht="19.5" customHeight="1" thickTop="1">
      <c r="B243" s="25" t="s">
        <v>232</v>
      </c>
      <c r="C243" s="26">
        <v>105600</v>
      </c>
      <c r="D243" s="26">
        <v>16201</v>
      </c>
      <c r="E243" s="26">
        <v>62254</v>
      </c>
      <c r="F243" s="26">
        <v>27145</v>
      </c>
      <c r="G243" s="28">
        <v>0.1534185606060606</v>
      </c>
      <c r="H243" s="28">
        <v>0.5895265151515151</v>
      </c>
      <c r="I243" s="28">
        <v>0.25705492424242427</v>
      </c>
    </row>
    <row r="244" ht="13.5">
      <c r="B244" s="9" t="s">
        <v>241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7"/>
  <sheetViews>
    <sheetView view="pageBreakPreview" zoomScaleSheetLayoutView="100" zoomScalePageLayoutView="0" workbookViewId="0" topLeftCell="A1">
      <pane xSplit="2" ySplit="1" topLeftCell="C134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H149" sqref="H149"/>
    </sheetView>
  </sheetViews>
  <sheetFormatPr defaultColWidth="9.00390625" defaultRowHeight="13.5"/>
  <cols>
    <col min="1" max="1" width="9.50390625" style="46" bestFit="1" customWidth="1"/>
    <col min="2" max="2" width="11.625" style="46" customWidth="1"/>
    <col min="3" max="3" width="9.25390625" style="151" customWidth="1"/>
    <col min="4" max="9" width="8.125" style="151" customWidth="1"/>
    <col min="10" max="16384" width="9.00390625" style="46" customWidth="1"/>
  </cols>
  <sheetData>
    <row r="1" spans="1:9" ht="15" customHeight="1" thickBot="1">
      <c r="A1" s="395">
        <v>41943</v>
      </c>
      <c r="B1" s="180" t="s">
        <v>240</v>
      </c>
      <c r="C1" s="65" t="s">
        <v>233</v>
      </c>
      <c r="D1" s="65" t="s">
        <v>234</v>
      </c>
      <c r="E1" s="65" t="s">
        <v>235</v>
      </c>
      <c r="F1" s="65" t="s">
        <v>236</v>
      </c>
      <c r="G1" s="65" t="s">
        <v>237</v>
      </c>
      <c r="H1" s="65" t="s">
        <v>238</v>
      </c>
      <c r="I1" s="65" t="s">
        <v>239</v>
      </c>
    </row>
    <row r="2" spans="1:19" ht="15" thickBot="1" thickTop="1">
      <c r="A2" s="396" t="s">
        <v>248</v>
      </c>
      <c r="B2" s="397" t="s">
        <v>231</v>
      </c>
      <c r="C2" s="49">
        <v>309</v>
      </c>
      <c r="D2" s="49">
        <v>36</v>
      </c>
      <c r="E2" s="49">
        <v>167</v>
      </c>
      <c r="F2" s="49">
        <v>106</v>
      </c>
      <c r="G2" s="50">
        <f>D2/$C2</f>
        <v>0.11650485436893204</v>
      </c>
      <c r="H2" s="50">
        <f>E2/$C2</f>
        <v>0.540453074433657</v>
      </c>
      <c r="I2" s="50">
        <f>F2/$C2</f>
        <v>0.343042071197411</v>
      </c>
      <c r="K2" s="180" t="s">
        <v>248</v>
      </c>
      <c r="L2" s="180" t="s">
        <v>336</v>
      </c>
      <c r="M2" s="65" t="s">
        <v>233</v>
      </c>
      <c r="N2" s="65" t="s">
        <v>234</v>
      </c>
      <c r="O2" s="65" t="s">
        <v>235</v>
      </c>
      <c r="P2" s="65" t="s">
        <v>236</v>
      </c>
      <c r="Q2" s="65" t="s">
        <v>237</v>
      </c>
      <c r="R2" s="65" t="s">
        <v>238</v>
      </c>
      <c r="S2" s="65" t="s">
        <v>239</v>
      </c>
    </row>
    <row r="3" spans="1:19" ht="14.25" thickTop="1">
      <c r="A3" s="396" t="s">
        <v>248</v>
      </c>
      <c r="B3" s="69" t="s">
        <v>141</v>
      </c>
      <c r="C3" s="55">
        <v>149</v>
      </c>
      <c r="D3" s="55">
        <v>9</v>
      </c>
      <c r="E3" s="55">
        <v>72</v>
      </c>
      <c r="F3" s="55">
        <v>68</v>
      </c>
      <c r="G3" s="56">
        <f>D3/$C3</f>
        <v>0.06040268456375839</v>
      </c>
      <c r="H3" s="56">
        <f aca="true" t="shared" si="0" ref="H3:I18">E3/$C3</f>
        <v>0.48322147651006714</v>
      </c>
      <c r="I3" s="56">
        <f t="shared" si="0"/>
        <v>0.4563758389261745</v>
      </c>
      <c r="K3" s="181" t="s">
        <v>337</v>
      </c>
      <c r="L3" s="250" t="s">
        <v>338</v>
      </c>
      <c r="M3" s="55">
        <v>263</v>
      </c>
      <c r="N3" s="55">
        <v>30</v>
      </c>
      <c r="O3" s="55">
        <v>147</v>
      </c>
      <c r="P3" s="55">
        <v>86</v>
      </c>
      <c r="Q3" s="56">
        <f aca="true" t="shared" si="1" ref="Q3:S11">N3/$M3</f>
        <v>0.11406844106463879</v>
      </c>
      <c r="R3" s="56">
        <f t="shared" si="1"/>
        <v>0.55893536121673</v>
      </c>
      <c r="S3" s="56">
        <f t="shared" si="1"/>
        <v>0.3269961977186312</v>
      </c>
    </row>
    <row r="4" spans="1:19" ht="13.5">
      <c r="A4" s="396" t="s">
        <v>248</v>
      </c>
      <c r="B4" s="69" t="s">
        <v>230</v>
      </c>
      <c r="C4" s="55">
        <v>202</v>
      </c>
      <c r="D4" s="55">
        <v>19</v>
      </c>
      <c r="E4" s="55">
        <v>121</v>
      </c>
      <c r="F4" s="55">
        <v>62</v>
      </c>
      <c r="G4" s="56">
        <f>D4/$C4</f>
        <v>0.09405940594059406</v>
      </c>
      <c r="H4" s="56">
        <f t="shared" si="0"/>
        <v>0.599009900990099</v>
      </c>
      <c r="I4" s="56">
        <f t="shared" si="0"/>
        <v>0.3069306930693069</v>
      </c>
      <c r="K4" s="181" t="s">
        <v>337</v>
      </c>
      <c r="L4" s="251" t="s">
        <v>287</v>
      </c>
      <c r="M4" s="55">
        <v>60</v>
      </c>
      <c r="N4" s="55">
        <v>2</v>
      </c>
      <c r="O4" s="55">
        <v>25</v>
      </c>
      <c r="P4" s="55">
        <v>33</v>
      </c>
      <c r="Q4" s="56">
        <f t="shared" si="1"/>
        <v>0.03333333333333333</v>
      </c>
      <c r="R4" s="56">
        <f t="shared" si="1"/>
        <v>0.4166666666666667</v>
      </c>
      <c r="S4" s="56">
        <f t="shared" si="1"/>
        <v>0.55</v>
      </c>
    </row>
    <row r="5" spans="1:19" ht="13.5">
      <c r="A5" s="396" t="s">
        <v>248</v>
      </c>
      <c r="B5" s="252" t="s">
        <v>337</v>
      </c>
      <c r="C5" s="187">
        <v>323</v>
      </c>
      <c r="D5" s="187">
        <v>32</v>
      </c>
      <c r="E5" s="187">
        <v>172</v>
      </c>
      <c r="F5" s="187">
        <v>119</v>
      </c>
      <c r="G5" s="398">
        <v>0.09907120743034056</v>
      </c>
      <c r="H5" s="398">
        <v>0.5325077399380805</v>
      </c>
      <c r="I5" s="398">
        <v>0.3684210526315789</v>
      </c>
      <c r="K5" s="181" t="s">
        <v>337</v>
      </c>
      <c r="L5" s="255" t="s">
        <v>337</v>
      </c>
      <c r="M5" s="187">
        <f>SUM(M3:M4)</f>
        <v>323</v>
      </c>
      <c r="N5" s="187">
        <f>SUM(N3:N4)</f>
        <v>32</v>
      </c>
      <c r="O5" s="187">
        <f>SUM(O3:O4)</f>
        <v>172</v>
      </c>
      <c r="P5" s="187">
        <f>SUM(P3:P4)</f>
        <v>119</v>
      </c>
      <c r="Q5" s="188">
        <f t="shared" si="1"/>
        <v>0.09907120743034056</v>
      </c>
      <c r="R5" s="188">
        <f t="shared" si="1"/>
        <v>0.5325077399380805</v>
      </c>
      <c r="S5" s="188">
        <f t="shared" si="1"/>
        <v>0.3684210526315789</v>
      </c>
    </row>
    <row r="6" spans="1:19" ht="13.5">
      <c r="A6" s="396" t="s">
        <v>248</v>
      </c>
      <c r="B6" s="69" t="s">
        <v>228</v>
      </c>
      <c r="C6" s="55">
        <v>421</v>
      </c>
      <c r="D6" s="55">
        <v>43</v>
      </c>
      <c r="E6" s="55">
        <v>254</v>
      </c>
      <c r="F6" s="55">
        <v>124</v>
      </c>
      <c r="G6" s="56">
        <f>D6/$C6</f>
        <v>0.1021377672209026</v>
      </c>
      <c r="H6" s="56">
        <f t="shared" si="0"/>
        <v>0.6033254156769596</v>
      </c>
      <c r="I6" s="56">
        <f t="shared" si="0"/>
        <v>0.29453681710213775</v>
      </c>
      <c r="K6" s="189" t="s">
        <v>339</v>
      </c>
      <c r="L6" s="108" t="s">
        <v>340</v>
      </c>
      <c r="M6" s="55">
        <v>175</v>
      </c>
      <c r="N6" s="55">
        <v>17</v>
      </c>
      <c r="O6" s="55">
        <v>101</v>
      </c>
      <c r="P6" s="55">
        <v>57</v>
      </c>
      <c r="Q6" s="56">
        <f t="shared" si="1"/>
        <v>0.09714285714285714</v>
      </c>
      <c r="R6" s="56">
        <f t="shared" si="1"/>
        <v>0.5771428571428572</v>
      </c>
      <c r="S6" s="56">
        <f t="shared" si="1"/>
        <v>0.32571428571428573</v>
      </c>
    </row>
    <row r="7" spans="1:19" ht="13.5">
      <c r="A7" s="396" t="s">
        <v>248</v>
      </c>
      <c r="B7" s="69" t="s">
        <v>227</v>
      </c>
      <c r="C7" s="55">
        <v>631</v>
      </c>
      <c r="D7" s="55">
        <v>61</v>
      </c>
      <c r="E7" s="55">
        <v>356</v>
      </c>
      <c r="F7" s="55">
        <v>214</v>
      </c>
      <c r="G7" s="56">
        <f>D7/$C7</f>
        <v>0.09667194928684628</v>
      </c>
      <c r="H7" s="56">
        <f t="shared" si="0"/>
        <v>0.5641838351822503</v>
      </c>
      <c r="I7" s="56">
        <f t="shared" si="0"/>
        <v>0.33914421553090335</v>
      </c>
      <c r="K7" s="189" t="s">
        <v>339</v>
      </c>
      <c r="L7" s="108" t="s">
        <v>341</v>
      </c>
      <c r="M7" s="55">
        <v>58</v>
      </c>
      <c r="N7" s="55">
        <v>3</v>
      </c>
      <c r="O7" s="55">
        <v>24</v>
      </c>
      <c r="P7" s="55">
        <v>31</v>
      </c>
      <c r="Q7" s="56">
        <f t="shared" si="1"/>
        <v>0.05172413793103448</v>
      </c>
      <c r="R7" s="56">
        <f t="shared" si="1"/>
        <v>0.41379310344827586</v>
      </c>
      <c r="S7" s="56">
        <f t="shared" si="1"/>
        <v>0.5344827586206896</v>
      </c>
    </row>
    <row r="8" spans="1:19" ht="13.5">
      <c r="A8" s="396" t="s">
        <v>248</v>
      </c>
      <c r="B8" s="256" t="s">
        <v>339</v>
      </c>
      <c r="C8" s="192">
        <v>233</v>
      </c>
      <c r="D8" s="192">
        <v>20</v>
      </c>
      <c r="E8" s="192">
        <v>125</v>
      </c>
      <c r="F8" s="192">
        <v>88</v>
      </c>
      <c r="G8" s="399">
        <f>D8/$C8</f>
        <v>0.08583690987124463</v>
      </c>
      <c r="H8" s="399">
        <f>E8/$C8</f>
        <v>0.5364806866952789</v>
      </c>
      <c r="I8" s="399">
        <f>F8/$C8</f>
        <v>0.3776824034334764</v>
      </c>
      <c r="K8" s="189" t="s">
        <v>339</v>
      </c>
      <c r="L8" s="189" t="s">
        <v>339</v>
      </c>
      <c r="M8" s="192">
        <f>SUM(M6:M7)</f>
        <v>233</v>
      </c>
      <c r="N8" s="192">
        <f>SUM(N6:N7)</f>
        <v>20</v>
      </c>
      <c r="O8" s="192">
        <f>SUM(O6:O7)</f>
        <v>125</v>
      </c>
      <c r="P8" s="192">
        <f>SUM(P6:P7)</f>
        <v>88</v>
      </c>
      <c r="Q8" s="193">
        <f t="shared" si="1"/>
        <v>0.08583690987124463</v>
      </c>
      <c r="R8" s="193">
        <f t="shared" si="1"/>
        <v>0.5364806866952789</v>
      </c>
      <c r="S8" s="193">
        <f t="shared" si="1"/>
        <v>0.3776824034334764</v>
      </c>
    </row>
    <row r="9" spans="1:19" ht="13.5">
      <c r="A9" s="396" t="s">
        <v>248</v>
      </c>
      <c r="B9" s="69" t="s">
        <v>225</v>
      </c>
      <c r="C9" s="55">
        <v>144</v>
      </c>
      <c r="D9" s="55">
        <v>31</v>
      </c>
      <c r="E9" s="55">
        <v>93</v>
      </c>
      <c r="F9" s="55">
        <v>20</v>
      </c>
      <c r="G9" s="56">
        <f aca="true" t="shared" si="2" ref="G9:I26">D9/$C9</f>
        <v>0.2152777777777778</v>
      </c>
      <c r="H9" s="56">
        <f t="shared" si="0"/>
        <v>0.6458333333333334</v>
      </c>
      <c r="I9" s="56">
        <f t="shared" si="0"/>
        <v>0.1388888888888889</v>
      </c>
      <c r="K9" s="194" t="s">
        <v>342</v>
      </c>
      <c r="L9" s="108" t="s">
        <v>343</v>
      </c>
      <c r="M9" s="52">
        <v>430</v>
      </c>
      <c r="N9" s="52">
        <v>76</v>
      </c>
      <c r="O9" s="52">
        <v>259</v>
      </c>
      <c r="P9" s="52">
        <v>95</v>
      </c>
      <c r="Q9" s="56">
        <f t="shared" si="1"/>
        <v>0.17674418604651163</v>
      </c>
      <c r="R9" s="56">
        <f t="shared" si="1"/>
        <v>0.6023255813953489</v>
      </c>
      <c r="S9" s="56">
        <f t="shared" si="1"/>
        <v>0.22093023255813954</v>
      </c>
    </row>
    <row r="10" spans="1:19" ht="13.5">
      <c r="A10" s="396" t="s">
        <v>248</v>
      </c>
      <c r="B10" s="69" t="s">
        <v>223</v>
      </c>
      <c r="C10" s="55">
        <v>147</v>
      </c>
      <c r="D10" s="55">
        <v>13</v>
      </c>
      <c r="E10" s="55">
        <v>70</v>
      </c>
      <c r="F10" s="55">
        <v>64</v>
      </c>
      <c r="G10" s="56">
        <f t="shared" si="2"/>
        <v>0.08843537414965986</v>
      </c>
      <c r="H10" s="56">
        <f t="shared" si="0"/>
        <v>0.47619047619047616</v>
      </c>
      <c r="I10" s="56">
        <f t="shared" si="0"/>
        <v>0.43537414965986393</v>
      </c>
      <c r="K10" s="194" t="s">
        <v>342</v>
      </c>
      <c r="L10" s="108" t="s">
        <v>344</v>
      </c>
      <c r="M10" s="52">
        <v>2340</v>
      </c>
      <c r="N10" s="52">
        <v>286</v>
      </c>
      <c r="O10" s="52">
        <v>1418</v>
      </c>
      <c r="P10" s="52">
        <v>636</v>
      </c>
      <c r="Q10" s="56">
        <f t="shared" si="1"/>
        <v>0.12222222222222222</v>
      </c>
      <c r="R10" s="56">
        <f t="shared" si="1"/>
        <v>0.6059829059829059</v>
      </c>
      <c r="S10" s="56">
        <f t="shared" si="1"/>
        <v>0.2717948717948718</v>
      </c>
    </row>
    <row r="11" spans="1:19" ht="13.5">
      <c r="A11" s="396" t="s">
        <v>248</v>
      </c>
      <c r="B11" s="69" t="s">
        <v>222</v>
      </c>
      <c r="C11" s="55">
        <v>270</v>
      </c>
      <c r="D11" s="55">
        <v>14</v>
      </c>
      <c r="E11" s="55">
        <v>147</v>
      </c>
      <c r="F11" s="55">
        <v>109</v>
      </c>
      <c r="G11" s="56">
        <f t="shared" si="2"/>
        <v>0.05185185185185185</v>
      </c>
      <c r="H11" s="56">
        <f t="shared" si="0"/>
        <v>0.5444444444444444</v>
      </c>
      <c r="I11" s="56">
        <f t="shared" si="0"/>
        <v>0.40370370370370373</v>
      </c>
      <c r="K11" s="194" t="s">
        <v>342</v>
      </c>
      <c r="L11" s="194" t="s">
        <v>345</v>
      </c>
      <c r="M11" s="196">
        <f>SUM(M9:M10)</f>
        <v>2770</v>
      </c>
      <c r="N11" s="196">
        <f>SUM(N9:N10)</f>
        <v>362</v>
      </c>
      <c r="O11" s="196">
        <f>SUM(O9:O10)</f>
        <v>1677</v>
      </c>
      <c r="P11" s="196">
        <f>SUM(P9:P10)</f>
        <v>731</v>
      </c>
      <c r="Q11" s="197">
        <f t="shared" si="1"/>
        <v>0.13068592057761733</v>
      </c>
      <c r="R11" s="197">
        <f t="shared" si="1"/>
        <v>0.6054151624548737</v>
      </c>
      <c r="S11" s="197">
        <f t="shared" si="1"/>
        <v>0.263898916967509</v>
      </c>
    </row>
    <row r="12" spans="1:19" ht="13.5">
      <c r="A12" s="396" t="s">
        <v>248</v>
      </c>
      <c r="B12" s="69" t="s">
        <v>221</v>
      </c>
      <c r="C12" s="55">
        <v>604</v>
      </c>
      <c r="D12" s="55">
        <v>71</v>
      </c>
      <c r="E12" s="55">
        <v>400</v>
      </c>
      <c r="F12" s="55">
        <v>133</v>
      </c>
      <c r="G12" s="56">
        <f t="shared" si="2"/>
        <v>0.11754966887417219</v>
      </c>
      <c r="H12" s="56">
        <f t="shared" si="0"/>
        <v>0.6622516556291391</v>
      </c>
      <c r="I12" s="56">
        <f t="shared" si="0"/>
        <v>0.22019867549668873</v>
      </c>
      <c r="K12" s="198" t="s">
        <v>346</v>
      </c>
      <c r="L12" s="108" t="s">
        <v>347</v>
      </c>
      <c r="M12" s="52">
        <v>128</v>
      </c>
      <c r="N12" s="52">
        <v>1</v>
      </c>
      <c r="O12" s="52">
        <v>85</v>
      </c>
      <c r="P12" s="52">
        <v>42</v>
      </c>
      <c r="Q12" s="56">
        <f aca="true" t="shared" si="3" ref="Q12:S14">N12/$C10</f>
        <v>0.006802721088435374</v>
      </c>
      <c r="R12" s="56">
        <f t="shared" si="3"/>
        <v>0.5782312925170068</v>
      </c>
      <c r="S12" s="56">
        <f t="shared" si="3"/>
        <v>0.2857142857142857</v>
      </c>
    </row>
    <row r="13" spans="1:19" ht="13.5">
      <c r="A13" s="396" t="s">
        <v>248</v>
      </c>
      <c r="B13" s="69" t="s">
        <v>220</v>
      </c>
      <c r="C13" s="55">
        <v>2917</v>
      </c>
      <c r="D13" s="55">
        <v>493</v>
      </c>
      <c r="E13" s="55">
        <v>1974</v>
      </c>
      <c r="F13" s="55">
        <v>450</v>
      </c>
      <c r="G13" s="56">
        <f t="shared" si="2"/>
        <v>0.16900925608501885</v>
      </c>
      <c r="H13" s="56">
        <f t="shared" si="0"/>
        <v>0.676722660267398</v>
      </c>
      <c r="I13" s="56">
        <f t="shared" si="0"/>
        <v>0.15426808364758313</v>
      </c>
      <c r="K13" s="198" t="s">
        <v>346</v>
      </c>
      <c r="L13" s="108" t="s">
        <v>348</v>
      </c>
      <c r="M13" s="52">
        <v>88</v>
      </c>
      <c r="N13" s="52">
        <v>7</v>
      </c>
      <c r="O13" s="52">
        <v>35</v>
      </c>
      <c r="P13" s="52">
        <v>46</v>
      </c>
      <c r="Q13" s="56">
        <f t="shared" si="3"/>
        <v>0.025925925925925925</v>
      </c>
      <c r="R13" s="56">
        <f t="shared" si="3"/>
        <v>0.12962962962962962</v>
      </c>
      <c r="S13" s="56">
        <f t="shared" si="3"/>
        <v>0.17037037037037037</v>
      </c>
    </row>
    <row r="14" spans="1:19" ht="13.5">
      <c r="A14" s="396" t="s">
        <v>248</v>
      </c>
      <c r="B14" s="69" t="s">
        <v>219</v>
      </c>
      <c r="C14" s="55">
        <v>1806</v>
      </c>
      <c r="D14" s="55">
        <v>299</v>
      </c>
      <c r="E14" s="55">
        <v>1084</v>
      </c>
      <c r="F14" s="55">
        <v>423</v>
      </c>
      <c r="G14" s="56">
        <f t="shared" si="2"/>
        <v>0.16555924695459578</v>
      </c>
      <c r="H14" s="56">
        <f t="shared" si="0"/>
        <v>0.6002214839424141</v>
      </c>
      <c r="I14" s="56">
        <f t="shared" si="0"/>
        <v>0.23421926910299004</v>
      </c>
      <c r="K14" s="198" t="s">
        <v>346</v>
      </c>
      <c r="L14" s="108" t="s">
        <v>349</v>
      </c>
      <c r="M14" s="52">
        <v>68</v>
      </c>
      <c r="N14" s="52">
        <v>1</v>
      </c>
      <c r="O14" s="52">
        <v>29</v>
      </c>
      <c r="P14" s="52">
        <v>38</v>
      </c>
      <c r="Q14" s="56">
        <f t="shared" si="3"/>
        <v>0.0016556291390728477</v>
      </c>
      <c r="R14" s="56">
        <f t="shared" si="3"/>
        <v>0.048013245033112585</v>
      </c>
      <c r="S14" s="56">
        <f t="shared" si="3"/>
        <v>0.06291390728476821</v>
      </c>
    </row>
    <row r="15" spans="1:19" ht="13.5">
      <c r="A15" s="396" t="s">
        <v>248</v>
      </c>
      <c r="B15" s="69" t="s">
        <v>218</v>
      </c>
      <c r="C15" s="55">
        <v>1793</v>
      </c>
      <c r="D15" s="55">
        <v>366</v>
      </c>
      <c r="E15" s="55">
        <v>1081</v>
      </c>
      <c r="F15" s="55">
        <v>346</v>
      </c>
      <c r="G15" s="56">
        <f t="shared" si="2"/>
        <v>0.2041271611823759</v>
      </c>
      <c r="H15" s="56">
        <f t="shared" si="0"/>
        <v>0.6029001673173452</v>
      </c>
      <c r="I15" s="56">
        <f t="shared" si="0"/>
        <v>0.19297267150027886</v>
      </c>
      <c r="K15" s="198" t="s">
        <v>346</v>
      </c>
      <c r="L15" s="198" t="s">
        <v>346</v>
      </c>
      <c r="M15" s="200">
        <f>SUM(M12:M14)</f>
        <v>284</v>
      </c>
      <c r="N15" s="200">
        <f>SUM(N12:N14)</f>
        <v>9</v>
      </c>
      <c r="O15" s="200">
        <f>SUM(O12:O14)</f>
        <v>149</v>
      </c>
      <c r="P15" s="200">
        <f>SUM(P12:P14)</f>
        <v>126</v>
      </c>
      <c r="Q15" s="201">
        <f aca="true" t="shared" si="4" ref="Q15:S23">N15/$M15</f>
        <v>0.03169014084507042</v>
      </c>
      <c r="R15" s="201">
        <f t="shared" si="4"/>
        <v>0.5246478873239436</v>
      </c>
      <c r="S15" s="201">
        <f t="shared" si="4"/>
        <v>0.44366197183098594</v>
      </c>
    </row>
    <row r="16" spans="1:19" ht="13.5">
      <c r="A16" s="396" t="s">
        <v>248</v>
      </c>
      <c r="B16" s="69" t="s">
        <v>246</v>
      </c>
      <c r="C16" s="55">
        <v>762</v>
      </c>
      <c r="D16" s="55">
        <v>111</v>
      </c>
      <c r="E16" s="55">
        <v>430</v>
      </c>
      <c r="F16" s="55">
        <v>221</v>
      </c>
      <c r="G16" s="56">
        <f t="shared" si="2"/>
        <v>0.14566929133858267</v>
      </c>
      <c r="H16" s="56">
        <f t="shared" si="0"/>
        <v>0.5643044619422573</v>
      </c>
      <c r="I16" s="56">
        <f t="shared" si="0"/>
        <v>0.2900262467191601</v>
      </c>
      <c r="K16" s="202" t="s">
        <v>350</v>
      </c>
      <c r="L16" s="261" t="s">
        <v>152</v>
      </c>
      <c r="M16" s="52">
        <v>22</v>
      </c>
      <c r="N16" s="52">
        <v>2</v>
      </c>
      <c r="O16" s="52">
        <v>10</v>
      </c>
      <c r="P16" s="52">
        <v>10</v>
      </c>
      <c r="Q16" s="56">
        <f t="shared" si="4"/>
        <v>0.09090909090909091</v>
      </c>
      <c r="R16" s="56">
        <f t="shared" si="4"/>
        <v>0.45454545454545453</v>
      </c>
      <c r="S16" s="56">
        <f t="shared" si="4"/>
        <v>0.45454545454545453</v>
      </c>
    </row>
    <row r="17" spans="1:19" ht="13.5">
      <c r="A17" s="396" t="s">
        <v>248</v>
      </c>
      <c r="B17" s="69" t="s">
        <v>217</v>
      </c>
      <c r="C17" s="55">
        <v>942</v>
      </c>
      <c r="D17" s="55">
        <v>141</v>
      </c>
      <c r="E17" s="55">
        <v>521</v>
      </c>
      <c r="F17" s="55">
        <v>280</v>
      </c>
      <c r="G17" s="56">
        <f t="shared" si="2"/>
        <v>0.14968152866242038</v>
      </c>
      <c r="H17" s="56">
        <f t="shared" si="0"/>
        <v>0.5530785562632696</v>
      </c>
      <c r="I17" s="56">
        <f t="shared" si="0"/>
        <v>0.29723991507430997</v>
      </c>
      <c r="K17" s="202" t="s">
        <v>350</v>
      </c>
      <c r="L17" s="261" t="s">
        <v>109</v>
      </c>
      <c r="M17" s="52">
        <v>58</v>
      </c>
      <c r="N17" s="52">
        <v>0</v>
      </c>
      <c r="O17" s="52">
        <v>16</v>
      </c>
      <c r="P17" s="52">
        <v>42</v>
      </c>
      <c r="Q17" s="56">
        <f t="shared" si="4"/>
        <v>0</v>
      </c>
      <c r="R17" s="56">
        <f t="shared" si="4"/>
        <v>0.27586206896551724</v>
      </c>
      <c r="S17" s="56">
        <f t="shared" si="4"/>
        <v>0.7241379310344828</v>
      </c>
    </row>
    <row r="18" spans="1:19" ht="13.5">
      <c r="A18" s="396" t="s">
        <v>248</v>
      </c>
      <c r="B18" s="69" t="s">
        <v>216</v>
      </c>
      <c r="C18" s="55">
        <v>1390</v>
      </c>
      <c r="D18" s="55">
        <v>303</v>
      </c>
      <c r="E18" s="55">
        <v>896</v>
      </c>
      <c r="F18" s="55">
        <v>191</v>
      </c>
      <c r="G18" s="56">
        <f t="shared" si="2"/>
        <v>0.21798561151079138</v>
      </c>
      <c r="H18" s="56">
        <f t="shared" si="0"/>
        <v>0.6446043165467625</v>
      </c>
      <c r="I18" s="56">
        <f t="shared" si="0"/>
        <v>0.13741007194244603</v>
      </c>
      <c r="K18" s="202" t="s">
        <v>350</v>
      </c>
      <c r="L18" s="261" t="s">
        <v>151</v>
      </c>
      <c r="M18" s="52">
        <v>169</v>
      </c>
      <c r="N18" s="52">
        <v>8</v>
      </c>
      <c r="O18" s="52">
        <v>81</v>
      </c>
      <c r="P18" s="52">
        <v>80</v>
      </c>
      <c r="Q18" s="56">
        <f t="shared" si="4"/>
        <v>0.047337278106508875</v>
      </c>
      <c r="R18" s="56">
        <f t="shared" si="4"/>
        <v>0.47928994082840237</v>
      </c>
      <c r="S18" s="56">
        <f t="shared" si="4"/>
        <v>0.47337278106508873</v>
      </c>
    </row>
    <row r="19" spans="1:19" ht="13.5">
      <c r="A19" s="396" t="s">
        <v>248</v>
      </c>
      <c r="B19" s="69" t="s">
        <v>215</v>
      </c>
      <c r="C19" s="55">
        <v>2475</v>
      </c>
      <c r="D19" s="55">
        <v>515</v>
      </c>
      <c r="E19" s="55">
        <v>1548</v>
      </c>
      <c r="F19" s="55">
        <v>412</v>
      </c>
      <c r="G19" s="56">
        <f t="shared" si="2"/>
        <v>0.2080808080808081</v>
      </c>
      <c r="H19" s="56">
        <f t="shared" si="2"/>
        <v>0.6254545454545455</v>
      </c>
      <c r="I19" s="56">
        <f t="shared" si="2"/>
        <v>0.16646464646464645</v>
      </c>
      <c r="K19" s="202" t="s">
        <v>350</v>
      </c>
      <c r="L19" s="261" t="s">
        <v>150</v>
      </c>
      <c r="M19" s="52">
        <v>347</v>
      </c>
      <c r="N19" s="52">
        <v>46</v>
      </c>
      <c r="O19" s="52">
        <v>162</v>
      </c>
      <c r="P19" s="52">
        <v>139</v>
      </c>
      <c r="Q19" s="56">
        <f t="shared" si="4"/>
        <v>0.13256484149855907</v>
      </c>
      <c r="R19" s="56">
        <f t="shared" si="4"/>
        <v>0.4668587896253602</v>
      </c>
      <c r="S19" s="56">
        <f t="shared" si="4"/>
        <v>0.40057636887608067</v>
      </c>
    </row>
    <row r="20" spans="1:19" ht="13.5">
      <c r="A20" s="396" t="s">
        <v>248</v>
      </c>
      <c r="B20" s="69" t="s">
        <v>247</v>
      </c>
      <c r="C20" s="55">
        <v>1729</v>
      </c>
      <c r="D20" s="55">
        <v>347</v>
      </c>
      <c r="E20" s="55">
        <v>994</v>
      </c>
      <c r="F20" s="55">
        <v>388</v>
      </c>
      <c r="G20" s="56">
        <f t="shared" si="2"/>
        <v>0.20069404279930594</v>
      </c>
      <c r="H20" s="56">
        <f t="shared" si="2"/>
        <v>0.5748987854251012</v>
      </c>
      <c r="I20" s="56">
        <f t="shared" si="2"/>
        <v>0.22440717177559283</v>
      </c>
      <c r="K20" s="202" t="s">
        <v>350</v>
      </c>
      <c r="L20" s="261" t="s">
        <v>149</v>
      </c>
      <c r="M20" s="52">
        <v>90</v>
      </c>
      <c r="N20" s="52">
        <v>2</v>
      </c>
      <c r="O20" s="52">
        <v>39</v>
      </c>
      <c r="P20" s="52">
        <v>49</v>
      </c>
      <c r="Q20" s="56">
        <f t="shared" si="4"/>
        <v>0.022222222222222223</v>
      </c>
      <c r="R20" s="56">
        <f t="shared" si="4"/>
        <v>0.43333333333333335</v>
      </c>
      <c r="S20" s="56">
        <f t="shared" si="4"/>
        <v>0.5444444444444444</v>
      </c>
    </row>
    <row r="21" spans="1:19" ht="13.5">
      <c r="A21" s="396" t="s">
        <v>248</v>
      </c>
      <c r="B21" s="69" t="s">
        <v>244</v>
      </c>
      <c r="C21" s="55">
        <v>555</v>
      </c>
      <c r="D21" s="55">
        <v>131</v>
      </c>
      <c r="E21" s="55">
        <v>292</v>
      </c>
      <c r="F21" s="55">
        <v>132</v>
      </c>
      <c r="G21" s="56">
        <f t="shared" si="2"/>
        <v>0.23603603603603604</v>
      </c>
      <c r="H21" s="56">
        <f t="shared" si="2"/>
        <v>0.5261261261261261</v>
      </c>
      <c r="I21" s="56">
        <f t="shared" si="2"/>
        <v>0.23783783783783785</v>
      </c>
      <c r="K21" s="202" t="s">
        <v>350</v>
      </c>
      <c r="L21" s="261" t="s">
        <v>148</v>
      </c>
      <c r="M21" s="52">
        <v>65</v>
      </c>
      <c r="N21" s="52">
        <v>4</v>
      </c>
      <c r="O21" s="52">
        <v>22</v>
      </c>
      <c r="P21" s="52">
        <v>39</v>
      </c>
      <c r="Q21" s="56">
        <f t="shared" si="4"/>
        <v>0.06153846153846154</v>
      </c>
      <c r="R21" s="56">
        <f t="shared" si="4"/>
        <v>0.3384615384615385</v>
      </c>
      <c r="S21" s="56">
        <f t="shared" si="4"/>
        <v>0.6</v>
      </c>
    </row>
    <row r="22" spans="1:19" ht="13.5">
      <c r="A22" s="396" t="s">
        <v>248</v>
      </c>
      <c r="B22" s="69" t="s">
        <v>214</v>
      </c>
      <c r="C22" s="55">
        <v>1849</v>
      </c>
      <c r="D22" s="55">
        <v>342</v>
      </c>
      <c r="E22" s="55">
        <v>1152</v>
      </c>
      <c r="F22" s="55">
        <v>355</v>
      </c>
      <c r="G22" s="56">
        <f t="shared" si="2"/>
        <v>0.18496484586262846</v>
      </c>
      <c r="H22" s="56">
        <f t="shared" si="2"/>
        <v>0.6230394808004327</v>
      </c>
      <c r="I22" s="56">
        <f t="shared" si="2"/>
        <v>0.1919956733369389</v>
      </c>
      <c r="K22" s="202" t="s">
        <v>350</v>
      </c>
      <c r="L22" s="261" t="s">
        <v>107</v>
      </c>
      <c r="M22" s="52">
        <v>44</v>
      </c>
      <c r="N22" s="52">
        <v>1</v>
      </c>
      <c r="O22" s="52">
        <v>16</v>
      </c>
      <c r="P22" s="52">
        <v>27</v>
      </c>
      <c r="Q22" s="56">
        <f t="shared" si="4"/>
        <v>0.022727272727272728</v>
      </c>
      <c r="R22" s="56">
        <f t="shared" si="4"/>
        <v>0.36363636363636365</v>
      </c>
      <c r="S22" s="56">
        <f t="shared" si="4"/>
        <v>0.6136363636363636</v>
      </c>
    </row>
    <row r="23" spans="1:19" ht="13.5">
      <c r="A23" s="396" t="s">
        <v>248</v>
      </c>
      <c r="B23" s="69" t="s">
        <v>213</v>
      </c>
      <c r="C23" s="55">
        <v>2202</v>
      </c>
      <c r="D23" s="55">
        <v>354</v>
      </c>
      <c r="E23" s="55">
        <v>1393</v>
      </c>
      <c r="F23" s="55">
        <v>455</v>
      </c>
      <c r="G23" s="56">
        <f t="shared" si="2"/>
        <v>0.16076294277929154</v>
      </c>
      <c r="H23" s="56">
        <f t="shared" si="2"/>
        <v>0.6326067211625794</v>
      </c>
      <c r="I23" s="56">
        <f t="shared" si="2"/>
        <v>0.20663033605812897</v>
      </c>
      <c r="K23" s="202" t="s">
        <v>350</v>
      </c>
      <c r="L23" s="262" t="s">
        <v>358</v>
      </c>
      <c r="M23" s="204">
        <f>SUM(M16:M22)</f>
        <v>795</v>
      </c>
      <c r="N23" s="204">
        <f>SUM(N16:N22)</f>
        <v>63</v>
      </c>
      <c r="O23" s="204">
        <f>SUM(O16:O22)</f>
        <v>346</v>
      </c>
      <c r="P23" s="204">
        <f>SUM(P16:P22)</f>
        <v>386</v>
      </c>
      <c r="Q23" s="205">
        <f t="shared" si="4"/>
        <v>0.07924528301886792</v>
      </c>
      <c r="R23" s="205">
        <f t="shared" si="4"/>
        <v>0.43522012578616354</v>
      </c>
      <c r="S23" s="205">
        <f t="shared" si="4"/>
        <v>0.48553459119496856</v>
      </c>
    </row>
    <row r="24" spans="1:9" ht="13.5">
      <c r="A24" s="396" t="s">
        <v>248</v>
      </c>
      <c r="B24" s="69" t="s">
        <v>212</v>
      </c>
      <c r="C24" s="55">
        <v>3040</v>
      </c>
      <c r="D24" s="55">
        <v>638</v>
      </c>
      <c r="E24" s="55">
        <v>1996</v>
      </c>
      <c r="F24" s="55">
        <v>406</v>
      </c>
      <c r="G24" s="56">
        <f t="shared" si="2"/>
        <v>0.20986842105263157</v>
      </c>
      <c r="H24" s="56">
        <f t="shared" si="2"/>
        <v>0.656578947368421</v>
      </c>
      <c r="I24" s="56">
        <f t="shared" si="2"/>
        <v>0.13355263157894737</v>
      </c>
    </row>
    <row r="25" spans="1:19" ht="14.25" thickBot="1">
      <c r="A25" s="396" t="s">
        <v>248</v>
      </c>
      <c r="B25" s="69" t="s">
        <v>211</v>
      </c>
      <c r="C25" s="55">
        <v>1423</v>
      </c>
      <c r="D25" s="55">
        <v>311</v>
      </c>
      <c r="E25" s="55">
        <v>956</v>
      </c>
      <c r="F25" s="55">
        <v>156</v>
      </c>
      <c r="G25" s="56">
        <f t="shared" si="2"/>
        <v>0.21855235418130708</v>
      </c>
      <c r="H25" s="56">
        <f t="shared" si="2"/>
        <v>0.6718200983836964</v>
      </c>
      <c r="I25" s="56">
        <f t="shared" si="2"/>
        <v>0.10962754743499649</v>
      </c>
      <c r="K25" s="64" t="s">
        <v>250</v>
      </c>
      <c r="L25" s="206" t="s">
        <v>336</v>
      </c>
      <c r="M25" s="65" t="s">
        <v>233</v>
      </c>
      <c r="N25" s="65" t="s">
        <v>234</v>
      </c>
      <c r="O25" s="65" t="s">
        <v>235</v>
      </c>
      <c r="P25" s="65" t="s">
        <v>236</v>
      </c>
      <c r="Q25" s="65" t="s">
        <v>237</v>
      </c>
      <c r="R25" s="65" t="s">
        <v>238</v>
      </c>
      <c r="S25" s="65" t="s">
        <v>239</v>
      </c>
    </row>
    <row r="26" spans="1:19" ht="14.25" thickTop="1">
      <c r="A26" s="396" t="s">
        <v>248</v>
      </c>
      <c r="B26" s="69" t="s">
        <v>210</v>
      </c>
      <c r="C26" s="55">
        <v>2688</v>
      </c>
      <c r="D26" s="55">
        <v>499</v>
      </c>
      <c r="E26" s="55">
        <v>1801</v>
      </c>
      <c r="F26" s="55">
        <v>388</v>
      </c>
      <c r="G26" s="56">
        <f t="shared" si="2"/>
        <v>0.18563988095238096</v>
      </c>
      <c r="H26" s="56">
        <f t="shared" si="2"/>
        <v>0.6700148809523809</v>
      </c>
      <c r="I26" s="56">
        <f t="shared" si="2"/>
        <v>0.14434523809523808</v>
      </c>
      <c r="K26" s="263" t="s">
        <v>252</v>
      </c>
      <c r="L26" s="307" t="s">
        <v>145</v>
      </c>
      <c r="M26" s="52">
        <v>208</v>
      </c>
      <c r="N26" s="52">
        <v>29</v>
      </c>
      <c r="O26" s="52">
        <v>125</v>
      </c>
      <c r="P26" s="52">
        <v>54</v>
      </c>
      <c r="Q26" s="56">
        <f aca="true" t="shared" si="5" ref="Q26:S71">N26/$M26</f>
        <v>0.13942307692307693</v>
      </c>
      <c r="R26" s="56">
        <f t="shared" si="5"/>
        <v>0.6009615384615384</v>
      </c>
      <c r="S26" s="56">
        <f t="shared" si="5"/>
        <v>0.25961538461538464</v>
      </c>
    </row>
    <row r="27" spans="1:19" ht="13.5">
      <c r="A27" s="396" t="s">
        <v>248</v>
      </c>
      <c r="B27" s="69" t="s">
        <v>209</v>
      </c>
      <c r="C27" s="55">
        <v>1701</v>
      </c>
      <c r="D27" s="55">
        <v>250</v>
      </c>
      <c r="E27" s="55">
        <v>993</v>
      </c>
      <c r="F27" s="55">
        <v>458</v>
      </c>
      <c r="G27" s="56">
        <f aca="true" t="shared" si="6" ref="G27:I46">D27/$C27</f>
        <v>0.14697236919459142</v>
      </c>
      <c r="H27" s="56">
        <f t="shared" si="6"/>
        <v>0.5837742504409171</v>
      </c>
      <c r="I27" s="56">
        <f t="shared" si="6"/>
        <v>0.2692533803644915</v>
      </c>
      <c r="K27" s="265" t="s">
        <v>252</v>
      </c>
      <c r="L27" s="307" t="s">
        <v>144</v>
      </c>
      <c r="M27" s="52">
        <v>106</v>
      </c>
      <c r="N27" s="52">
        <v>10</v>
      </c>
      <c r="O27" s="52">
        <v>60</v>
      </c>
      <c r="P27" s="52">
        <v>36</v>
      </c>
      <c r="Q27" s="56">
        <f t="shared" si="5"/>
        <v>0.09433962264150944</v>
      </c>
      <c r="R27" s="56">
        <f t="shared" si="5"/>
        <v>0.5660377358490566</v>
      </c>
      <c r="S27" s="56">
        <f t="shared" si="5"/>
        <v>0.33962264150943394</v>
      </c>
    </row>
    <row r="28" spans="1:19" ht="13.5">
      <c r="A28" s="396" t="s">
        <v>248</v>
      </c>
      <c r="B28" s="69" t="s">
        <v>208</v>
      </c>
      <c r="C28" s="55">
        <v>1472</v>
      </c>
      <c r="D28" s="55">
        <v>281</v>
      </c>
      <c r="E28" s="55">
        <v>853</v>
      </c>
      <c r="F28" s="55">
        <v>338</v>
      </c>
      <c r="G28" s="56">
        <f t="shared" si="6"/>
        <v>0.19089673913043478</v>
      </c>
      <c r="H28" s="56">
        <f t="shared" si="6"/>
        <v>0.579483695652174</v>
      </c>
      <c r="I28" s="56">
        <f t="shared" si="6"/>
        <v>0.2296195652173913</v>
      </c>
      <c r="K28" s="265" t="s">
        <v>252</v>
      </c>
      <c r="L28" s="307" t="s">
        <v>143</v>
      </c>
      <c r="M28" s="52">
        <v>105</v>
      </c>
      <c r="N28" s="52">
        <v>21</v>
      </c>
      <c r="O28" s="52">
        <v>43</v>
      </c>
      <c r="P28" s="52">
        <v>41</v>
      </c>
      <c r="Q28" s="56">
        <f t="shared" si="5"/>
        <v>0.2</v>
      </c>
      <c r="R28" s="56">
        <f t="shared" si="5"/>
        <v>0.4095238095238095</v>
      </c>
      <c r="S28" s="56">
        <f t="shared" si="5"/>
        <v>0.3904761904761905</v>
      </c>
    </row>
    <row r="29" spans="1:19" ht="13.5">
      <c r="A29" s="396" t="s">
        <v>248</v>
      </c>
      <c r="B29" s="69" t="s">
        <v>207</v>
      </c>
      <c r="C29" s="55">
        <v>1193</v>
      </c>
      <c r="D29" s="55">
        <v>159</v>
      </c>
      <c r="E29" s="55">
        <v>698</v>
      </c>
      <c r="F29" s="55">
        <v>336</v>
      </c>
      <c r="G29" s="56">
        <f t="shared" si="6"/>
        <v>0.13327745180217937</v>
      </c>
      <c r="H29" s="56">
        <f t="shared" si="6"/>
        <v>0.5850796311818944</v>
      </c>
      <c r="I29" s="56">
        <f t="shared" si="6"/>
        <v>0.28164291701592625</v>
      </c>
      <c r="K29" s="265" t="s">
        <v>252</v>
      </c>
      <c r="L29" s="307" t="s">
        <v>142</v>
      </c>
      <c r="M29" s="52">
        <v>59</v>
      </c>
      <c r="N29" s="52">
        <v>0</v>
      </c>
      <c r="O29" s="52">
        <v>24</v>
      </c>
      <c r="P29" s="52">
        <v>35</v>
      </c>
      <c r="Q29" s="56">
        <f t="shared" si="5"/>
        <v>0</v>
      </c>
      <c r="R29" s="56">
        <f t="shared" si="5"/>
        <v>0.4067796610169492</v>
      </c>
      <c r="S29" s="56">
        <f t="shared" si="5"/>
        <v>0.5932203389830508</v>
      </c>
    </row>
    <row r="30" spans="1:19" ht="13.5">
      <c r="A30" s="396" t="s">
        <v>248</v>
      </c>
      <c r="B30" s="69" t="s">
        <v>206</v>
      </c>
      <c r="C30" s="55">
        <v>1985</v>
      </c>
      <c r="D30" s="55">
        <v>362</v>
      </c>
      <c r="E30" s="55">
        <v>1169</v>
      </c>
      <c r="F30" s="55">
        <v>454</v>
      </c>
      <c r="G30" s="56">
        <f t="shared" si="6"/>
        <v>0.18236775818639797</v>
      </c>
      <c r="H30" s="56">
        <f t="shared" si="6"/>
        <v>0.5889168765743074</v>
      </c>
      <c r="I30" s="56">
        <f t="shared" si="6"/>
        <v>0.2287153652392947</v>
      </c>
      <c r="K30" s="265" t="s">
        <v>252</v>
      </c>
      <c r="L30" s="307" t="s">
        <v>141</v>
      </c>
      <c r="M30" s="52">
        <v>369</v>
      </c>
      <c r="N30" s="52">
        <v>46</v>
      </c>
      <c r="O30" s="52">
        <v>207</v>
      </c>
      <c r="P30" s="52">
        <v>116</v>
      </c>
      <c r="Q30" s="56">
        <f t="shared" si="5"/>
        <v>0.12466124661246612</v>
      </c>
      <c r="R30" s="56">
        <f t="shared" si="5"/>
        <v>0.5609756097560976</v>
      </c>
      <c r="S30" s="56">
        <f t="shared" si="5"/>
        <v>0.3143631436314363</v>
      </c>
    </row>
    <row r="31" spans="1:19" ht="13.5">
      <c r="A31" s="396" t="s">
        <v>248</v>
      </c>
      <c r="B31" s="69" t="s">
        <v>205</v>
      </c>
      <c r="C31" s="55">
        <v>606</v>
      </c>
      <c r="D31" s="55">
        <v>93</v>
      </c>
      <c r="E31" s="55">
        <v>359</v>
      </c>
      <c r="F31" s="55">
        <v>154</v>
      </c>
      <c r="G31" s="56">
        <f t="shared" si="6"/>
        <v>0.15346534653465346</v>
      </c>
      <c r="H31" s="56">
        <f t="shared" si="6"/>
        <v>0.5924092409240924</v>
      </c>
      <c r="I31" s="56">
        <f t="shared" si="6"/>
        <v>0.25412541254125415</v>
      </c>
      <c r="K31" s="265" t="s">
        <v>252</v>
      </c>
      <c r="L31" s="307" t="s">
        <v>140</v>
      </c>
      <c r="M31" s="52">
        <v>82</v>
      </c>
      <c r="N31" s="52">
        <v>7</v>
      </c>
      <c r="O31" s="52">
        <v>39</v>
      </c>
      <c r="P31" s="52">
        <v>36</v>
      </c>
      <c r="Q31" s="56">
        <f t="shared" si="5"/>
        <v>0.08536585365853659</v>
      </c>
      <c r="R31" s="56">
        <f t="shared" si="5"/>
        <v>0.47560975609756095</v>
      </c>
      <c r="S31" s="56">
        <f t="shared" si="5"/>
        <v>0.43902439024390244</v>
      </c>
    </row>
    <row r="32" spans="1:19" ht="13.5">
      <c r="A32" s="396" t="s">
        <v>248</v>
      </c>
      <c r="B32" s="69" t="s">
        <v>204</v>
      </c>
      <c r="C32" s="69">
        <v>1400</v>
      </c>
      <c r="D32" s="69">
        <v>327</v>
      </c>
      <c r="E32" s="69">
        <v>932</v>
      </c>
      <c r="F32" s="69">
        <v>141</v>
      </c>
      <c r="G32" s="56">
        <f t="shared" si="6"/>
        <v>0.23357142857142857</v>
      </c>
      <c r="H32" s="56">
        <f t="shared" si="6"/>
        <v>0.6657142857142857</v>
      </c>
      <c r="I32" s="56">
        <f t="shared" si="6"/>
        <v>0.10071428571428571</v>
      </c>
      <c r="K32" s="265" t="s">
        <v>252</v>
      </c>
      <c r="L32" s="307" t="s">
        <v>139</v>
      </c>
      <c r="M32" s="52">
        <v>64</v>
      </c>
      <c r="N32" s="52">
        <v>3</v>
      </c>
      <c r="O32" s="52">
        <v>28</v>
      </c>
      <c r="P32" s="52">
        <v>33</v>
      </c>
      <c r="Q32" s="56">
        <f t="shared" si="5"/>
        <v>0.046875</v>
      </c>
      <c r="R32" s="56">
        <f t="shared" si="5"/>
        <v>0.4375</v>
      </c>
      <c r="S32" s="56">
        <f t="shared" si="5"/>
        <v>0.515625</v>
      </c>
    </row>
    <row r="33" spans="1:19" ht="13.5">
      <c r="A33" s="396" t="s">
        <v>248</v>
      </c>
      <c r="B33" s="69" t="s">
        <v>203</v>
      </c>
      <c r="C33" s="55">
        <v>1812</v>
      </c>
      <c r="D33" s="55">
        <v>282</v>
      </c>
      <c r="E33" s="55">
        <v>1106</v>
      </c>
      <c r="F33" s="55">
        <v>424</v>
      </c>
      <c r="G33" s="56">
        <f t="shared" si="6"/>
        <v>0.15562913907284767</v>
      </c>
      <c r="H33" s="56">
        <f t="shared" si="6"/>
        <v>0.6103752759381899</v>
      </c>
      <c r="I33" s="56">
        <f t="shared" si="6"/>
        <v>0.23399558498896247</v>
      </c>
      <c r="K33" s="265" t="s">
        <v>252</v>
      </c>
      <c r="L33" s="307" t="s">
        <v>138</v>
      </c>
      <c r="M33" s="52">
        <v>42</v>
      </c>
      <c r="N33" s="52">
        <v>5</v>
      </c>
      <c r="O33" s="52">
        <v>19</v>
      </c>
      <c r="P33" s="52">
        <v>18</v>
      </c>
      <c r="Q33" s="56">
        <f t="shared" si="5"/>
        <v>0.11904761904761904</v>
      </c>
      <c r="R33" s="56">
        <f t="shared" si="5"/>
        <v>0.4523809523809524</v>
      </c>
      <c r="S33" s="56">
        <f t="shared" si="5"/>
        <v>0.42857142857142855</v>
      </c>
    </row>
    <row r="34" spans="1:19" ht="13.5">
      <c r="A34" s="396" t="s">
        <v>248</v>
      </c>
      <c r="B34" s="69" t="s">
        <v>202</v>
      </c>
      <c r="C34" s="55">
        <v>2232</v>
      </c>
      <c r="D34" s="55">
        <v>434</v>
      </c>
      <c r="E34" s="55">
        <v>1306</v>
      </c>
      <c r="F34" s="55">
        <v>492</v>
      </c>
      <c r="G34" s="56">
        <f t="shared" si="6"/>
        <v>0.19444444444444445</v>
      </c>
      <c r="H34" s="56">
        <f t="shared" si="6"/>
        <v>0.5851254480286738</v>
      </c>
      <c r="I34" s="56">
        <f t="shared" si="6"/>
        <v>0.22043010752688172</v>
      </c>
      <c r="K34" s="265" t="s">
        <v>252</v>
      </c>
      <c r="L34" s="307" t="s">
        <v>137</v>
      </c>
      <c r="M34" s="52">
        <v>18</v>
      </c>
      <c r="N34" s="52">
        <v>0</v>
      </c>
      <c r="O34" s="52">
        <v>8</v>
      </c>
      <c r="P34" s="52">
        <v>10</v>
      </c>
      <c r="Q34" s="56">
        <f t="shared" si="5"/>
        <v>0</v>
      </c>
      <c r="R34" s="56">
        <f t="shared" si="5"/>
        <v>0.4444444444444444</v>
      </c>
      <c r="S34" s="56">
        <f t="shared" si="5"/>
        <v>0.5555555555555556</v>
      </c>
    </row>
    <row r="35" spans="1:19" ht="13.5">
      <c r="A35" s="396" t="s">
        <v>248</v>
      </c>
      <c r="B35" s="267" t="s">
        <v>201</v>
      </c>
      <c r="C35" s="55">
        <v>69</v>
      </c>
      <c r="D35" s="55">
        <v>6</v>
      </c>
      <c r="E35" s="55">
        <v>40</v>
      </c>
      <c r="F35" s="55">
        <v>23</v>
      </c>
      <c r="G35" s="56">
        <f t="shared" si="6"/>
        <v>0.08695652173913043</v>
      </c>
      <c r="H35" s="56">
        <f t="shared" si="6"/>
        <v>0.5797101449275363</v>
      </c>
      <c r="I35" s="56">
        <f t="shared" si="6"/>
        <v>0.3333333333333333</v>
      </c>
      <c r="K35" s="265" t="s">
        <v>252</v>
      </c>
      <c r="L35" s="307" t="s">
        <v>136</v>
      </c>
      <c r="M35" s="52">
        <v>48</v>
      </c>
      <c r="N35" s="52">
        <v>5</v>
      </c>
      <c r="O35" s="52">
        <v>22</v>
      </c>
      <c r="P35" s="52">
        <v>21</v>
      </c>
      <c r="Q35" s="56">
        <f t="shared" si="5"/>
        <v>0.10416666666666667</v>
      </c>
      <c r="R35" s="56">
        <f t="shared" si="5"/>
        <v>0.4583333333333333</v>
      </c>
      <c r="S35" s="56">
        <f t="shared" si="5"/>
        <v>0.4375</v>
      </c>
    </row>
    <row r="36" spans="1:19" ht="13.5">
      <c r="A36" s="396" t="s">
        <v>248</v>
      </c>
      <c r="B36" s="69" t="s">
        <v>200</v>
      </c>
      <c r="C36" s="55">
        <v>1425</v>
      </c>
      <c r="D36" s="55">
        <v>304</v>
      </c>
      <c r="E36" s="55">
        <v>885</v>
      </c>
      <c r="F36" s="55">
        <v>236</v>
      </c>
      <c r="G36" s="56">
        <f t="shared" si="6"/>
        <v>0.21333333333333335</v>
      </c>
      <c r="H36" s="56">
        <f t="shared" si="6"/>
        <v>0.6210526315789474</v>
      </c>
      <c r="I36" s="56">
        <f t="shared" si="6"/>
        <v>0.1656140350877193</v>
      </c>
      <c r="K36" s="265" t="s">
        <v>252</v>
      </c>
      <c r="L36" s="307" t="s">
        <v>135</v>
      </c>
      <c r="M36" s="52">
        <v>24</v>
      </c>
      <c r="N36" s="52">
        <v>2</v>
      </c>
      <c r="O36" s="52">
        <v>10</v>
      </c>
      <c r="P36" s="52">
        <v>12</v>
      </c>
      <c r="Q36" s="56">
        <f t="shared" si="5"/>
        <v>0.08333333333333333</v>
      </c>
      <c r="R36" s="56">
        <f t="shared" si="5"/>
        <v>0.4166666666666667</v>
      </c>
      <c r="S36" s="56">
        <f t="shared" si="5"/>
        <v>0.5</v>
      </c>
    </row>
    <row r="37" spans="1:19" ht="13.5">
      <c r="A37" s="396" t="s">
        <v>248</v>
      </c>
      <c r="B37" s="69" t="s">
        <v>199</v>
      </c>
      <c r="C37" s="55">
        <v>1925</v>
      </c>
      <c r="D37" s="55">
        <v>474</v>
      </c>
      <c r="E37" s="55">
        <v>1210</v>
      </c>
      <c r="F37" s="55">
        <v>241</v>
      </c>
      <c r="G37" s="56">
        <f t="shared" si="6"/>
        <v>0.24623376623376622</v>
      </c>
      <c r="H37" s="56">
        <f t="shared" si="6"/>
        <v>0.6285714285714286</v>
      </c>
      <c r="I37" s="56">
        <f t="shared" si="6"/>
        <v>0.1251948051948052</v>
      </c>
      <c r="K37" s="265" t="s">
        <v>252</v>
      </c>
      <c r="L37" s="307" t="s">
        <v>134</v>
      </c>
      <c r="M37" s="52">
        <v>3</v>
      </c>
      <c r="N37" s="52">
        <v>0</v>
      </c>
      <c r="O37" s="52">
        <v>0</v>
      </c>
      <c r="P37" s="52">
        <v>3</v>
      </c>
      <c r="Q37" s="56">
        <f t="shared" si="5"/>
        <v>0</v>
      </c>
      <c r="R37" s="56">
        <f t="shared" si="5"/>
        <v>0</v>
      </c>
      <c r="S37" s="56">
        <f t="shared" si="5"/>
        <v>1</v>
      </c>
    </row>
    <row r="38" spans="1:19" ht="13.5">
      <c r="A38" s="396" t="s">
        <v>248</v>
      </c>
      <c r="B38" s="69" t="s">
        <v>198</v>
      </c>
      <c r="C38" s="55">
        <v>1605</v>
      </c>
      <c r="D38" s="55">
        <v>228</v>
      </c>
      <c r="E38" s="55">
        <v>924</v>
      </c>
      <c r="F38" s="55">
        <v>453</v>
      </c>
      <c r="G38" s="56">
        <f t="shared" si="6"/>
        <v>0.14205607476635515</v>
      </c>
      <c r="H38" s="56">
        <f t="shared" si="6"/>
        <v>0.5757009345794393</v>
      </c>
      <c r="I38" s="56">
        <f t="shared" si="6"/>
        <v>0.2822429906542056</v>
      </c>
      <c r="K38" s="265" t="s">
        <v>252</v>
      </c>
      <c r="L38" s="307" t="s">
        <v>133</v>
      </c>
      <c r="M38" s="52">
        <v>7</v>
      </c>
      <c r="N38" s="52">
        <v>0</v>
      </c>
      <c r="O38" s="52">
        <v>4</v>
      </c>
      <c r="P38" s="52">
        <v>3</v>
      </c>
      <c r="Q38" s="56">
        <f t="shared" si="5"/>
        <v>0</v>
      </c>
      <c r="R38" s="56">
        <f t="shared" si="5"/>
        <v>0.5714285714285714</v>
      </c>
      <c r="S38" s="56">
        <f t="shared" si="5"/>
        <v>0.42857142857142855</v>
      </c>
    </row>
    <row r="39" spans="1:19" ht="13.5">
      <c r="A39" s="396" t="s">
        <v>248</v>
      </c>
      <c r="B39" s="69" t="s">
        <v>197</v>
      </c>
      <c r="C39" s="55">
        <v>1661</v>
      </c>
      <c r="D39" s="55">
        <v>222</v>
      </c>
      <c r="E39" s="55">
        <v>958</v>
      </c>
      <c r="F39" s="55">
        <v>481</v>
      </c>
      <c r="G39" s="56">
        <f t="shared" si="6"/>
        <v>0.1336544250451535</v>
      </c>
      <c r="H39" s="56">
        <f t="shared" si="6"/>
        <v>0.5767609873570139</v>
      </c>
      <c r="I39" s="56">
        <f t="shared" si="6"/>
        <v>0.2895845875978326</v>
      </c>
      <c r="K39" s="265" t="s">
        <v>252</v>
      </c>
      <c r="L39" s="307" t="s">
        <v>132</v>
      </c>
      <c r="M39" s="52">
        <v>56</v>
      </c>
      <c r="N39" s="52">
        <v>2</v>
      </c>
      <c r="O39" s="52">
        <v>24</v>
      </c>
      <c r="P39" s="52">
        <v>30</v>
      </c>
      <c r="Q39" s="56">
        <f t="shared" si="5"/>
        <v>0.03571428571428571</v>
      </c>
      <c r="R39" s="56">
        <f t="shared" si="5"/>
        <v>0.42857142857142855</v>
      </c>
      <c r="S39" s="56">
        <f t="shared" si="5"/>
        <v>0.5357142857142857</v>
      </c>
    </row>
    <row r="40" spans="1:19" ht="13.5">
      <c r="A40" s="396" t="s">
        <v>248</v>
      </c>
      <c r="B40" s="69" t="s">
        <v>196</v>
      </c>
      <c r="C40" s="55">
        <v>4582</v>
      </c>
      <c r="D40" s="55">
        <v>911</v>
      </c>
      <c r="E40" s="55">
        <v>2826</v>
      </c>
      <c r="F40" s="55">
        <v>845</v>
      </c>
      <c r="G40" s="56">
        <f t="shared" si="6"/>
        <v>0.19882147533828023</v>
      </c>
      <c r="H40" s="56">
        <f t="shared" si="6"/>
        <v>0.6167612396333478</v>
      </c>
      <c r="I40" s="56">
        <f t="shared" si="6"/>
        <v>0.1844172850283719</v>
      </c>
      <c r="K40" s="265" t="s">
        <v>252</v>
      </c>
      <c r="L40" s="307" t="s">
        <v>131</v>
      </c>
      <c r="M40" s="52">
        <v>43</v>
      </c>
      <c r="N40" s="52">
        <v>0</v>
      </c>
      <c r="O40" s="52">
        <v>13</v>
      </c>
      <c r="P40" s="52">
        <v>30</v>
      </c>
      <c r="Q40" s="56">
        <f t="shared" si="5"/>
        <v>0</v>
      </c>
      <c r="R40" s="56">
        <f t="shared" si="5"/>
        <v>0.3023255813953488</v>
      </c>
      <c r="S40" s="56">
        <f t="shared" si="5"/>
        <v>0.6976744186046512</v>
      </c>
    </row>
    <row r="41" spans="1:19" ht="13.5">
      <c r="A41" s="396" t="s">
        <v>248</v>
      </c>
      <c r="B41" s="69" t="s">
        <v>195</v>
      </c>
      <c r="C41" s="69">
        <v>1512</v>
      </c>
      <c r="D41" s="69">
        <v>226</v>
      </c>
      <c r="E41" s="69">
        <v>853</v>
      </c>
      <c r="F41" s="69">
        <v>433</v>
      </c>
      <c r="G41" s="56">
        <f t="shared" si="6"/>
        <v>0.14947089947089948</v>
      </c>
      <c r="H41" s="56">
        <f t="shared" si="6"/>
        <v>0.5641534391534392</v>
      </c>
      <c r="I41" s="56">
        <f t="shared" si="6"/>
        <v>0.2863756613756614</v>
      </c>
      <c r="K41" s="265" t="s">
        <v>252</v>
      </c>
      <c r="L41" s="307" t="s">
        <v>130</v>
      </c>
      <c r="M41" s="52">
        <v>71</v>
      </c>
      <c r="N41" s="52">
        <v>2</v>
      </c>
      <c r="O41" s="52">
        <v>33</v>
      </c>
      <c r="P41" s="52">
        <v>36</v>
      </c>
      <c r="Q41" s="56">
        <f t="shared" si="5"/>
        <v>0.028169014084507043</v>
      </c>
      <c r="R41" s="56">
        <f t="shared" si="5"/>
        <v>0.4647887323943662</v>
      </c>
      <c r="S41" s="56">
        <f t="shared" si="5"/>
        <v>0.5070422535211268</v>
      </c>
    </row>
    <row r="42" spans="1:19" ht="13.5">
      <c r="A42" s="396" t="s">
        <v>248</v>
      </c>
      <c r="B42" s="69" t="s">
        <v>194</v>
      </c>
      <c r="C42" s="55">
        <v>735</v>
      </c>
      <c r="D42" s="55">
        <v>47</v>
      </c>
      <c r="E42" s="55">
        <v>368</v>
      </c>
      <c r="F42" s="55">
        <v>320</v>
      </c>
      <c r="G42" s="56">
        <f t="shared" si="6"/>
        <v>0.06394557823129252</v>
      </c>
      <c r="H42" s="56">
        <f t="shared" si="6"/>
        <v>0.5006802721088436</v>
      </c>
      <c r="I42" s="56">
        <f t="shared" si="6"/>
        <v>0.43537414965986393</v>
      </c>
      <c r="K42" s="265" t="s">
        <v>252</v>
      </c>
      <c r="L42" s="307" t="s">
        <v>124</v>
      </c>
      <c r="M42" s="52">
        <v>34</v>
      </c>
      <c r="N42" s="52">
        <v>0</v>
      </c>
      <c r="O42" s="52">
        <v>9</v>
      </c>
      <c r="P42" s="52">
        <v>25</v>
      </c>
      <c r="Q42" s="56">
        <f t="shared" si="5"/>
        <v>0</v>
      </c>
      <c r="R42" s="56">
        <f t="shared" si="5"/>
        <v>0.2647058823529412</v>
      </c>
      <c r="S42" s="56">
        <f t="shared" si="5"/>
        <v>0.7352941176470589</v>
      </c>
    </row>
    <row r="43" spans="1:19" ht="13.5">
      <c r="A43" s="396" t="s">
        <v>248</v>
      </c>
      <c r="B43" s="69" t="s">
        <v>193</v>
      </c>
      <c r="C43" s="55">
        <v>773</v>
      </c>
      <c r="D43" s="55">
        <v>110</v>
      </c>
      <c r="E43" s="55">
        <v>413</v>
      </c>
      <c r="F43" s="55">
        <v>250</v>
      </c>
      <c r="G43" s="56">
        <f t="shared" si="6"/>
        <v>0.1423027166882277</v>
      </c>
      <c r="H43" s="56">
        <f t="shared" si="6"/>
        <v>0.5342820181112549</v>
      </c>
      <c r="I43" s="56">
        <f t="shared" si="6"/>
        <v>0.32341526520051744</v>
      </c>
      <c r="K43" s="265" t="s">
        <v>332</v>
      </c>
      <c r="L43" s="307" t="s">
        <v>332</v>
      </c>
      <c r="M43" s="400">
        <f>SUM(M26:M42)</f>
        <v>1339</v>
      </c>
      <c r="N43" s="400">
        <f>SUM(N26:N42)</f>
        <v>132</v>
      </c>
      <c r="O43" s="400">
        <f>SUM(O26:O42)</f>
        <v>668</v>
      </c>
      <c r="P43" s="400">
        <f>SUM(P26:P42)</f>
        <v>539</v>
      </c>
      <c r="Q43" s="401">
        <f t="shared" si="5"/>
        <v>0.09858103061986558</v>
      </c>
      <c r="R43" s="401">
        <f t="shared" si="5"/>
        <v>0.4988797610156833</v>
      </c>
      <c r="S43" s="401">
        <f t="shared" si="5"/>
        <v>0.40253920836445106</v>
      </c>
    </row>
    <row r="44" spans="1:19" ht="13.5">
      <c r="A44" s="396" t="s">
        <v>248</v>
      </c>
      <c r="B44" s="69" t="s">
        <v>192</v>
      </c>
      <c r="C44" s="55">
        <v>1100</v>
      </c>
      <c r="D44" s="55">
        <v>195</v>
      </c>
      <c r="E44" s="55">
        <v>594</v>
      </c>
      <c r="F44" s="55">
        <v>311</v>
      </c>
      <c r="G44" s="56">
        <f t="shared" si="6"/>
        <v>0.17727272727272728</v>
      </c>
      <c r="H44" s="56">
        <f t="shared" si="6"/>
        <v>0.54</v>
      </c>
      <c r="I44" s="56">
        <f t="shared" si="6"/>
        <v>0.2827272727272727</v>
      </c>
      <c r="K44" s="270" t="s">
        <v>253</v>
      </c>
      <c r="L44" s="309" t="s">
        <v>129</v>
      </c>
      <c r="M44" s="52">
        <v>67</v>
      </c>
      <c r="N44" s="52">
        <v>1</v>
      </c>
      <c r="O44" s="52">
        <v>29</v>
      </c>
      <c r="P44" s="52">
        <v>37</v>
      </c>
      <c r="Q44" s="56">
        <f t="shared" si="5"/>
        <v>0.014925373134328358</v>
      </c>
      <c r="R44" s="56">
        <f t="shared" si="5"/>
        <v>0.43283582089552236</v>
      </c>
      <c r="S44" s="56">
        <f t="shared" si="5"/>
        <v>0.5522388059701493</v>
      </c>
    </row>
    <row r="45" spans="1:19" ht="13.5">
      <c r="A45" s="396" t="s">
        <v>248</v>
      </c>
      <c r="B45" s="69" t="s">
        <v>191</v>
      </c>
      <c r="C45" s="55">
        <v>354</v>
      </c>
      <c r="D45" s="55">
        <v>70</v>
      </c>
      <c r="E45" s="55">
        <v>223</v>
      </c>
      <c r="F45" s="55">
        <v>61</v>
      </c>
      <c r="G45" s="56">
        <f t="shared" si="6"/>
        <v>0.1977401129943503</v>
      </c>
      <c r="H45" s="56">
        <f t="shared" si="6"/>
        <v>0.6299435028248588</v>
      </c>
      <c r="I45" s="56">
        <f t="shared" si="6"/>
        <v>0.17231638418079095</v>
      </c>
      <c r="K45" s="270" t="s">
        <v>253</v>
      </c>
      <c r="L45" s="309" t="s">
        <v>128</v>
      </c>
      <c r="M45" s="52">
        <v>69</v>
      </c>
      <c r="N45" s="52">
        <v>10</v>
      </c>
      <c r="O45" s="52">
        <v>26</v>
      </c>
      <c r="P45" s="52">
        <v>33</v>
      </c>
      <c r="Q45" s="56">
        <f t="shared" si="5"/>
        <v>0.14492753623188406</v>
      </c>
      <c r="R45" s="56">
        <f t="shared" si="5"/>
        <v>0.37681159420289856</v>
      </c>
      <c r="S45" s="56">
        <f t="shared" si="5"/>
        <v>0.4782608695652174</v>
      </c>
    </row>
    <row r="46" spans="1:19" ht="13.5">
      <c r="A46" s="396" t="s">
        <v>248</v>
      </c>
      <c r="B46" s="69" t="s">
        <v>190</v>
      </c>
      <c r="C46" s="68">
        <v>920</v>
      </c>
      <c r="D46" s="68">
        <v>107</v>
      </c>
      <c r="E46" s="68">
        <v>536</v>
      </c>
      <c r="F46" s="68">
        <v>277</v>
      </c>
      <c r="G46" s="56">
        <f t="shared" si="6"/>
        <v>0.11630434782608695</v>
      </c>
      <c r="H46" s="56">
        <f t="shared" si="6"/>
        <v>0.5826086956521739</v>
      </c>
      <c r="I46" s="56">
        <f t="shared" si="6"/>
        <v>0.3010869565217391</v>
      </c>
      <c r="K46" s="270" t="s">
        <v>253</v>
      </c>
      <c r="L46" s="309" t="s">
        <v>127</v>
      </c>
      <c r="M46" s="52">
        <v>205</v>
      </c>
      <c r="N46" s="52">
        <v>22</v>
      </c>
      <c r="O46" s="52">
        <v>96</v>
      </c>
      <c r="P46" s="52">
        <v>87</v>
      </c>
      <c r="Q46" s="56">
        <f t="shared" si="5"/>
        <v>0.1073170731707317</v>
      </c>
      <c r="R46" s="56">
        <f t="shared" si="5"/>
        <v>0.4682926829268293</v>
      </c>
      <c r="S46" s="56">
        <f t="shared" si="5"/>
        <v>0.424390243902439</v>
      </c>
    </row>
    <row r="47" spans="1:19" ht="13.5">
      <c r="A47" s="396" t="s">
        <v>248</v>
      </c>
      <c r="B47" s="273" t="s">
        <v>345</v>
      </c>
      <c r="C47" s="196">
        <v>2770</v>
      </c>
      <c r="D47" s="196">
        <v>362</v>
      </c>
      <c r="E47" s="196">
        <v>1677</v>
      </c>
      <c r="F47" s="196">
        <v>731</v>
      </c>
      <c r="G47" s="402">
        <f aca="true" t="shared" si="7" ref="G47:I110">D47/$C47</f>
        <v>0.13068592057761733</v>
      </c>
      <c r="H47" s="402">
        <f t="shared" si="7"/>
        <v>0.6054151624548737</v>
      </c>
      <c r="I47" s="402">
        <f t="shared" si="7"/>
        <v>0.263898916967509</v>
      </c>
      <c r="K47" s="270" t="s">
        <v>253</v>
      </c>
      <c r="L47" s="309" t="s">
        <v>126</v>
      </c>
      <c r="M47" s="52">
        <v>177</v>
      </c>
      <c r="N47" s="52">
        <v>2</v>
      </c>
      <c r="O47" s="52">
        <v>83</v>
      </c>
      <c r="P47" s="52">
        <v>92</v>
      </c>
      <c r="Q47" s="56">
        <f t="shared" si="5"/>
        <v>0.011299435028248588</v>
      </c>
      <c r="R47" s="56">
        <f t="shared" si="5"/>
        <v>0.4689265536723164</v>
      </c>
      <c r="S47" s="56">
        <f t="shared" si="5"/>
        <v>0.519774011299435</v>
      </c>
    </row>
    <row r="48" spans="1:19" ht="13.5">
      <c r="A48" s="396" t="s">
        <v>248</v>
      </c>
      <c r="B48" s="69" t="s">
        <v>187</v>
      </c>
      <c r="C48" s="52">
        <v>4922</v>
      </c>
      <c r="D48" s="52">
        <v>950</v>
      </c>
      <c r="E48" s="52">
        <v>3121</v>
      </c>
      <c r="F48" s="52">
        <v>851</v>
      </c>
      <c r="G48" s="56">
        <f t="shared" si="7"/>
        <v>0.19301097114993904</v>
      </c>
      <c r="H48" s="56">
        <f t="shared" si="7"/>
        <v>0.6340918325883788</v>
      </c>
      <c r="I48" s="56">
        <f t="shared" si="7"/>
        <v>0.17289719626168223</v>
      </c>
      <c r="K48" s="270" t="s">
        <v>253</v>
      </c>
      <c r="L48" s="309" t="s">
        <v>125</v>
      </c>
      <c r="M48" s="52">
        <v>61</v>
      </c>
      <c r="N48" s="52">
        <v>2</v>
      </c>
      <c r="O48" s="52">
        <v>22</v>
      </c>
      <c r="P48" s="52">
        <v>37</v>
      </c>
      <c r="Q48" s="56">
        <f t="shared" si="5"/>
        <v>0.03278688524590164</v>
      </c>
      <c r="R48" s="56">
        <f t="shared" si="5"/>
        <v>0.36065573770491804</v>
      </c>
      <c r="S48" s="56">
        <f t="shared" si="5"/>
        <v>0.6065573770491803</v>
      </c>
    </row>
    <row r="49" spans="1:19" ht="13.5">
      <c r="A49" s="396" t="s">
        <v>248</v>
      </c>
      <c r="B49" s="69" t="s">
        <v>186</v>
      </c>
      <c r="C49" s="52">
        <v>844</v>
      </c>
      <c r="D49" s="52">
        <v>108</v>
      </c>
      <c r="E49" s="52">
        <v>481</v>
      </c>
      <c r="F49" s="52">
        <v>255</v>
      </c>
      <c r="G49" s="56">
        <f t="shared" si="7"/>
        <v>0.12796208530805686</v>
      </c>
      <c r="H49" s="56">
        <f t="shared" si="7"/>
        <v>0.5699052132701422</v>
      </c>
      <c r="I49" s="56">
        <f t="shared" si="7"/>
        <v>0.30213270142180093</v>
      </c>
      <c r="K49" s="270" t="s">
        <v>333</v>
      </c>
      <c r="L49" s="309" t="s">
        <v>333</v>
      </c>
      <c r="M49" s="403">
        <f>SUM(M44:M48)</f>
        <v>579</v>
      </c>
      <c r="N49" s="403">
        <f>SUM(N44:N48)</f>
        <v>37</v>
      </c>
      <c r="O49" s="403">
        <f>SUM(O44:O48)</f>
        <v>256</v>
      </c>
      <c r="P49" s="403">
        <f>SUM(P44:P48)</f>
        <v>286</v>
      </c>
      <c r="Q49" s="404">
        <f t="shared" si="5"/>
        <v>0.06390328151986183</v>
      </c>
      <c r="R49" s="404">
        <f t="shared" si="5"/>
        <v>0.4421416234887737</v>
      </c>
      <c r="S49" s="404">
        <f t="shared" si="5"/>
        <v>0.4939550949913644</v>
      </c>
    </row>
    <row r="50" spans="1:19" ht="13.5">
      <c r="A50" s="396" t="s">
        <v>248</v>
      </c>
      <c r="B50" s="69" t="s">
        <v>185</v>
      </c>
      <c r="C50" s="52">
        <v>425</v>
      </c>
      <c r="D50" s="52">
        <v>36</v>
      </c>
      <c r="E50" s="52">
        <v>222</v>
      </c>
      <c r="F50" s="52">
        <v>167</v>
      </c>
      <c r="G50" s="56">
        <f t="shared" si="7"/>
        <v>0.08470588235294117</v>
      </c>
      <c r="H50" s="56">
        <f t="shared" si="7"/>
        <v>0.5223529411764706</v>
      </c>
      <c r="I50" s="56">
        <f t="shared" si="7"/>
        <v>0.39294117647058824</v>
      </c>
      <c r="K50" s="278" t="s">
        <v>254</v>
      </c>
      <c r="L50" s="311" t="s">
        <v>123</v>
      </c>
      <c r="M50" s="52">
        <v>85</v>
      </c>
      <c r="N50" s="52">
        <v>5</v>
      </c>
      <c r="O50" s="52">
        <v>41</v>
      </c>
      <c r="P50" s="52">
        <v>39</v>
      </c>
      <c r="Q50" s="56">
        <f t="shared" si="5"/>
        <v>0.058823529411764705</v>
      </c>
      <c r="R50" s="56">
        <f t="shared" si="5"/>
        <v>0.4823529411764706</v>
      </c>
      <c r="S50" s="56">
        <f t="shared" si="5"/>
        <v>0.4588235294117647</v>
      </c>
    </row>
    <row r="51" spans="1:19" ht="13.5">
      <c r="A51" s="396" t="s">
        <v>248</v>
      </c>
      <c r="B51" s="69" t="s">
        <v>184</v>
      </c>
      <c r="C51" s="52">
        <v>315</v>
      </c>
      <c r="D51" s="52">
        <v>29</v>
      </c>
      <c r="E51" s="52">
        <v>167</v>
      </c>
      <c r="F51" s="52">
        <v>119</v>
      </c>
      <c r="G51" s="56">
        <f t="shared" si="7"/>
        <v>0.09206349206349207</v>
      </c>
      <c r="H51" s="56">
        <f t="shared" si="7"/>
        <v>0.5301587301587302</v>
      </c>
      <c r="I51" s="56">
        <f t="shared" si="7"/>
        <v>0.37777777777777777</v>
      </c>
      <c r="K51" s="278" t="s">
        <v>254</v>
      </c>
      <c r="L51" s="311" t="s">
        <v>122</v>
      </c>
      <c r="M51" s="52">
        <v>323</v>
      </c>
      <c r="N51" s="52">
        <v>52</v>
      </c>
      <c r="O51" s="52">
        <v>175</v>
      </c>
      <c r="P51" s="52">
        <v>96</v>
      </c>
      <c r="Q51" s="56">
        <f t="shared" si="5"/>
        <v>0.1609907120743034</v>
      </c>
      <c r="R51" s="56">
        <f t="shared" si="5"/>
        <v>0.541795665634675</v>
      </c>
      <c r="S51" s="56">
        <f t="shared" si="5"/>
        <v>0.29721362229102166</v>
      </c>
    </row>
    <row r="52" spans="1:19" ht="13.5">
      <c r="A52" s="396" t="s">
        <v>248</v>
      </c>
      <c r="B52" s="69" t="s">
        <v>183</v>
      </c>
      <c r="C52" s="52">
        <v>383</v>
      </c>
      <c r="D52" s="52">
        <v>38</v>
      </c>
      <c r="E52" s="52">
        <v>233</v>
      </c>
      <c r="F52" s="52">
        <v>112</v>
      </c>
      <c r="G52" s="56">
        <f t="shared" si="7"/>
        <v>0.09921671018276762</v>
      </c>
      <c r="H52" s="56">
        <f t="shared" si="7"/>
        <v>0.608355091383812</v>
      </c>
      <c r="I52" s="56">
        <f t="shared" si="7"/>
        <v>0.2924281984334204</v>
      </c>
      <c r="K52" s="278" t="s">
        <v>254</v>
      </c>
      <c r="L52" s="311" t="s">
        <v>75</v>
      </c>
      <c r="M52" s="52">
        <v>55</v>
      </c>
      <c r="N52" s="52">
        <v>0</v>
      </c>
      <c r="O52" s="52">
        <v>33</v>
      </c>
      <c r="P52" s="52">
        <v>22</v>
      </c>
      <c r="Q52" s="56">
        <f t="shared" si="5"/>
        <v>0</v>
      </c>
      <c r="R52" s="56">
        <f t="shared" si="5"/>
        <v>0.6</v>
      </c>
      <c r="S52" s="56">
        <f t="shared" si="5"/>
        <v>0.4</v>
      </c>
    </row>
    <row r="53" spans="1:19" ht="13.5">
      <c r="A53" s="396" t="s">
        <v>248</v>
      </c>
      <c r="B53" s="69" t="s">
        <v>182</v>
      </c>
      <c r="C53" s="52">
        <v>397</v>
      </c>
      <c r="D53" s="52">
        <v>58</v>
      </c>
      <c r="E53" s="52">
        <v>217</v>
      </c>
      <c r="F53" s="52">
        <v>122</v>
      </c>
      <c r="G53" s="56">
        <f t="shared" si="7"/>
        <v>0.14609571788413098</v>
      </c>
      <c r="H53" s="56">
        <f t="shared" si="7"/>
        <v>0.5465994962216625</v>
      </c>
      <c r="I53" s="56">
        <f t="shared" si="7"/>
        <v>0.30730478589420657</v>
      </c>
      <c r="K53" s="278" t="s">
        <v>254</v>
      </c>
      <c r="L53" s="311" t="s">
        <v>121</v>
      </c>
      <c r="M53" s="52">
        <v>20</v>
      </c>
      <c r="N53" s="52">
        <v>5</v>
      </c>
      <c r="O53" s="52">
        <v>12</v>
      </c>
      <c r="P53" s="52">
        <v>3</v>
      </c>
      <c r="Q53" s="56">
        <f t="shared" si="5"/>
        <v>0.25</v>
      </c>
      <c r="R53" s="56">
        <f t="shared" si="5"/>
        <v>0.6</v>
      </c>
      <c r="S53" s="56">
        <f t="shared" si="5"/>
        <v>0.15</v>
      </c>
    </row>
    <row r="54" spans="1:19" ht="13.5">
      <c r="A54" s="396" t="s">
        <v>248</v>
      </c>
      <c r="B54" s="69" t="s">
        <v>181</v>
      </c>
      <c r="C54" s="52">
        <v>211</v>
      </c>
      <c r="D54" s="52">
        <v>8</v>
      </c>
      <c r="E54" s="52">
        <v>38</v>
      </c>
      <c r="F54" s="52">
        <v>165</v>
      </c>
      <c r="G54" s="56">
        <f t="shared" si="7"/>
        <v>0.037914691943127965</v>
      </c>
      <c r="H54" s="56">
        <f t="shared" si="7"/>
        <v>0.18009478672985782</v>
      </c>
      <c r="I54" s="56">
        <f t="shared" si="7"/>
        <v>0.7819905213270142</v>
      </c>
      <c r="K54" s="278" t="s">
        <v>254</v>
      </c>
      <c r="L54" s="311" t="s">
        <v>120</v>
      </c>
      <c r="M54" s="52">
        <v>19</v>
      </c>
      <c r="N54" s="52">
        <v>0</v>
      </c>
      <c r="O54" s="52">
        <v>6</v>
      </c>
      <c r="P54" s="52">
        <v>13</v>
      </c>
      <c r="Q54" s="56">
        <f t="shared" si="5"/>
        <v>0</v>
      </c>
      <c r="R54" s="56">
        <f t="shared" si="5"/>
        <v>0.3157894736842105</v>
      </c>
      <c r="S54" s="56">
        <f t="shared" si="5"/>
        <v>0.6842105263157895</v>
      </c>
    </row>
    <row r="55" spans="1:19" ht="13.5">
      <c r="A55" s="396" t="s">
        <v>248</v>
      </c>
      <c r="B55" s="69" t="s">
        <v>180</v>
      </c>
      <c r="C55" s="52">
        <v>336</v>
      </c>
      <c r="D55" s="52">
        <v>43</v>
      </c>
      <c r="E55" s="52">
        <v>188</v>
      </c>
      <c r="F55" s="52">
        <v>105</v>
      </c>
      <c r="G55" s="56">
        <f t="shared" si="7"/>
        <v>0.12797619047619047</v>
      </c>
      <c r="H55" s="56">
        <f t="shared" si="7"/>
        <v>0.5595238095238095</v>
      </c>
      <c r="I55" s="56">
        <f t="shared" si="7"/>
        <v>0.3125</v>
      </c>
      <c r="K55" s="278" t="s">
        <v>254</v>
      </c>
      <c r="L55" s="311" t="s">
        <v>119</v>
      </c>
      <c r="M55" s="52">
        <v>59</v>
      </c>
      <c r="N55" s="52">
        <v>6</v>
      </c>
      <c r="O55" s="52">
        <v>30</v>
      </c>
      <c r="P55" s="52">
        <v>23</v>
      </c>
      <c r="Q55" s="56">
        <f t="shared" si="5"/>
        <v>0.1016949152542373</v>
      </c>
      <c r="R55" s="56">
        <f t="shared" si="5"/>
        <v>0.5084745762711864</v>
      </c>
      <c r="S55" s="56">
        <f t="shared" si="5"/>
        <v>0.3898305084745763</v>
      </c>
    </row>
    <row r="56" spans="1:19" ht="13.5">
      <c r="A56" s="396" t="s">
        <v>248</v>
      </c>
      <c r="B56" s="69" t="s">
        <v>179</v>
      </c>
      <c r="C56" s="52">
        <v>1004</v>
      </c>
      <c r="D56" s="52">
        <v>79</v>
      </c>
      <c r="E56" s="52">
        <v>524</v>
      </c>
      <c r="F56" s="52">
        <v>401</v>
      </c>
      <c r="G56" s="56">
        <f t="shared" si="7"/>
        <v>0.07868525896414343</v>
      </c>
      <c r="H56" s="56">
        <f t="shared" si="7"/>
        <v>0.5219123505976095</v>
      </c>
      <c r="I56" s="56">
        <f t="shared" si="7"/>
        <v>0.399402390438247</v>
      </c>
      <c r="K56" s="278" t="s">
        <v>254</v>
      </c>
      <c r="L56" s="311" t="s">
        <v>118</v>
      </c>
      <c r="M56" s="52">
        <v>34</v>
      </c>
      <c r="N56" s="52">
        <v>2</v>
      </c>
      <c r="O56" s="52">
        <v>14</v>
      </c>
      <c r="P56" s="52">
        <v>18</v>
      </c>
      <c r="Q56" s="56">
        <f t="shared" si="5"/>
        <v>0.058823529411764705</v>
      </c>
      <c r="R56" s="56">
        <f t="shared" si="5"/>
        <v>0.4117647058823529</v>
      </c>
      <c r="S56" s="56">
        <f t="shared" si="5"/>
        <v>0.5294117647058824</v>
      </c>
    </row>
    <row r="57" spans="1:19" ht="13.5">
      <c r="A57" s="396" t="s">
        <v>248</v>
      </c>
      <c r="B57" s="69" t="s">
        <v>178</v>
      </c>
      <c r="C57" s="52">
        <v>332</v>
      </c>
      <c r="D57" s="52">
        <v>39</v>
      </c>
      <c r="E57" s="52">
        <v>152</v>
      </c>
      <c r="F57" s="52">
        <v>141</v>
      </c>
      <c r="G57" s="56">
        <f t="shared" si="7"/>
        <v>0.11746987951807229</v>
      </c>
      <c r="H57" s="56">
        <f t="shared" si="7"/>
        <v>0.4578313253012048</v>
      </c>
      <c r="I57" s="56">
        <f t="shared" si="7"/>
        <v>0.4246987951807229</v>
      </c>
      <c r="K57" s="278" t="s">
        <v>254</v>
      </c>
      <c r="L57" s="311" t="s">
        <v>117</v>
      </c>
      <c r="M57" s="52">
        <v>66</v>
      </c>
      <c r="N57" s="52">
        <v>3</v>
      </c>
      <c r="O57" s="52">
        <v>40</v>
      </c>
      <c r="P57" s="52">
        <v>23</v>
      </c>
      <c r="Q57" s="56">
        <f t="shared" si="5"/>
        <v>0.045454545454545456</v>
      </c>
      <c r="R57" s="56">
        <f t="shared" si="5"/>
        <v>0.6060606060606061</v>
      </c>
      <c r="S57" s="56">
        <f t="shared" si="5"/>
        <v>0.3484848484848485</v>
      </c>
    </row>
    <row r="58" spans="1:19" ht="13.5">
      <c r="A58" s="396" t="s">
        <v>248</v>
      </c>
      <c r="B58" s="69" t="s">
        <v>177</v>
      </c>
      <c r="C58" s="52">
        <v>340</v>
      </c>
      <c r="D58" s="52">
        <v>48</v>
      </c>
      <c r="E58" s="52">
        <v>169</v>
      </c>
      <c r="F58" s="52">
        <v>123</v>
      </c>
      <c r="G58" s="56">
        <f t="shared" si="7"/>
        <v>0.1411764705882353</v>
      </c>
      <c r="H58" s="56">
        <f t="shared" si="7"/>
        <v>0.4970588235294118</v>
      </c>
      <c r="I58" s="56">
        <f t="shared" si="7"/>
        <v>0.36176470588235293</v>
      </c>
      <c r="K58" s="278" t="s">
        <v>254</v>
      </c>
      <c r="L58" s="311" t="s">
        <v>116</v>
      </c>
      <c r="M58" s="52">
        <v>56</v>
      </c>
      <c r="N58" s="52">
        <v>0</v>
      </c>
      <c r="O58" s="52">
        <v>20</v>
      </c>
      <c r="P58" s="52">
        <v>36</v>
      </c>
      <c r="Q58" s="56">
        <f t="shared" si="5"/>
        <v>0</v>
      </c>
      <c r="R58" s="56">
        <f t="shared" si="5"/>
        <v>0.35714285714285715</v>
      </c>
      <c r="S58" s="56">
        <f t="shared" si="5"/>
        <v>0.6428571428571429</v>
      </c>
    </row>
    <row r="59" spans="1:19" ht="13.5">
      <c r="A59" s="396" t="s">
        <v>248</v>
      </c>
      <c r="B59" s="69" t="s">
        <v>176</v>
      </c>
      <c r="C59" s="52">
        <v>323</v>
      </c>
      <c r="D59" s="52">
        <v>22</v>
      </c>
      <c r="E59" s="52">
        <v>143</v>
      </c>
      <c r="F59" s="52">
        <v>158</v>
      </c>
      <c r="G59" s="56">
        <f t="shared" si="7"/>
        <v>0.06811145510835913</v>
      </c>
      <c r="H59" s="56">
        <f t="shared" si="7"/>
        <v>0.44272445820433437</v>
      </c>
      <c r="I59" s="56">
        <f t="shared" si="7"/>
        <v>0.4891640866873065</v>
      </c>
      <c r="K59" s="278" t="s">
        <v>254</v>
      </c>
      <c r="L59" s="311" t="s">
        <v>115</v>
      </c>
      <c r="M59" s="52">
        <v>60</v>
      </c>
      <c r="N59" s="52">
        <v>7</v>
      </c>
      <c r="O59" s="52">
        <v>33</v>
      </c>
      <c r="P59" s="52">
        <v>20</v>
      </c>
      <c r="Q59" s="56">
        <f t="shared" si="5"/>
        <v>0.11666666666666667</v>
      </c>
      <c r="R59" s="56">
        <f t="shared" si="5"/>
        <v>0.55</v>
      </c>
      <c r="S59" s="56">
        <f t="shared" si="5"/>
        <v>0.3333333333333333</v>
      </c>
    </row>
    <row r="60" spans="1:19" ht="13.5">
      <c r="A60" s="396" t="s">
        <v>248</v>
      </c>
      <c r="B60" s="69" t="s">
        <v>175</v>
      </c>
      <c r="C60" s="52">
        <v>903</v>
      </c>
      <c r="D60" s="52">
        <v>144</v>
      </c>
      <c r="E60" s="52">
        <v>515</v>
      </c>
      <c r="F60" s="52">
        <v>244</v>
      </c>
      <c r="G60" s="56">
        <f t="shared" si="7"/>
        <v>0.15946843853820597</v>
      </c>
      <c r="H60" s="56">
        <f t="shared" si="7"/>
        <v>0.5703211517165006</v>
      </c>
      <c r="I60" s="56">
        <f t="shared" si="7"/>
        <v>0.2702104097452935</v>
      </c>
      <c r="K60" s="278" t="s">
        <v>254</v>
      </c>
      <c r="L60" s="311" t="s">
        <v>114</v>
      </c>
      <c r="M60" s="52">
        <v>100</v>
      </c>
      <c r="N60" s="52">
        <v>7</v>
      </c>
      <c r="O60" s="52">
        <v>52</v>
      </c>
      <c r="P60" s="52">
        <v>41</v>
      </c>
      <c r="Q60" s="56">
        <f t="shared" si="5"/>
        <v>0.07</v>
      </c>
      <c r="R60" s="56">
        <f t="shared" si="5"/>
        <v>0.52</v>
      </c>
      <c r="S60" s="56">
        <f t="shared" si="5"/>
        <v>0.41</v>
      </c>
    </row>
    <row r="61" spans="1:19" ht="13.5">
      <c r="A61" s="396" t="s">
        <v>248</v>
      </c>
      <c r="B61" s="69" t="s">
        <v>174</v>
      </c>
      <c r="C61" s="52">
        <v>1726</v>
      </c>
      <c r="D61" s="52">
        <v>309</v>
      </c>
      <c r="E61" s="52">
        <v>1000</v>
      </c>
      <c r="F61" s="52">
        <v>417</v>
      </c>
      <c r="G61" s="56">
        <f t="shared" si="7"/>
        <v>0.17902665121668598</v>
      </c>
      <c r="H61" s="56">
        <f t="shared" si="7"/>
        <v>0.5793742757821553</v>
      </c>
      <c r="I61" s="56">
        <f t="shared" si="7"/>
        <v>0.24159907300115874</v>
      </c>
      <c r="K61" s="278" t="s">
        <v>254</v>
      </c>
      <c r="L61" s="311" t="s">
        <v>254</v>
      </c>
      <c r="M61" s="405">
        <f>SUM(M50:M60)</f>
        <v>877</v>
      </c>
      <c r="N61" s="405">
        <f>SUM(N50:N60)</f>
        <v>87</v>
      </c>
      <c r="O61" s="405">
        <f>SUM(O50:O60)</f>
        <v>456</v>
      </c>
      <c r="P61" s="405">
        <f>SUM(P50:P60)</f>
        <v>334</v>
      </c>
      <c r="Q61" s="406">
        <f t="shared" si="5"/>
        <v>0.09920182440136831</v>
      </c>
      <c r="R61" s="406">
        <f t="shared" si="5"/>
        <v>0.5199543899657925</v>
      </c>
      <c r="S61" s="406">
        <f t="shared" si="5"/>
        <v>0.3808437856328392</v>
      </c>
    </row>
    <row r="62" spans="1:19" ht="13.5">
      <c r="A62" s="396" t="s">
        <v>248</v>
      </c>
      <c r="B62" s="69" t="s">
        <v>173</v>
      </c>
      <c r="C62" s="52">
        <v>1232</v>
      </c>
      <c r="D62" s="52">
        <v>180</v>
      </c>
      <c r="E62" s="52">
        <v>738</v>
      </c>
      <c r="F62" s="52">
        <v>314</v>
      </c>
      <c r="G62" s="56">
        <f t="shared" si="7"/>
        <v>0.1461038961038961</v>
      </c>
      <c r="H62" s="56">
        <f t="shared" si="7"/>
        <v>0.599025974025974</v>
      </c>
      <c r="I62" s="56">
        <f t="shared" si="7"/>
        <v>0.25487012987012986</v>
      </c>
      <c r="K62" s="283" t="s">
        <v>255</v>
      </c>
      <c r="L62" s="313" t="s">
        <v>113</v>
      </c>
      <c r="M62" s="52">
        <v>32</v>
      </c>
      <c r="N62" s="52">
        <v>0</v>
      </c>
      <c r="O62" s="52">
        <v>11</v>
      </c>
      <c r="P62" s="52">
        <v>21</v>
      </c>
      <c r="Q62" s="56">
        <f t="shared" si="5"/>
        <v>0</v>
      </c>
      <c r="R62" s="56">
        <f t="shared" si="5"/>
        <v>0.34375</v>
      </c>
      <c r="S62" s="56">
        <f t="shared" si="5"/>
        <v>0.65625</v>
      </c>
    </row>
    <row r="63" spans="1:19" ht="13.5">
      <c r="A63" s="396" t="s">
        <v>248</v>
      </c>
      <c r="B63" s="69" t="s">
        <v>172</v>
      </c>
      <c r="C63" s="52">
        <v>963</v>
      </c>
      <c r="D63" s="52">
        <v>59</v>
      </c>
      <c r="E63" s="52">
        <v>426</v>
      </c>
      <c r="F63" s="52">
        <v>478</v>
      </c>
      <c r="G63" s="56">
        <f t="shared" si="7"/>
        <v>0.0612668743509865</v>
      </c>
      <c r="H63" s="56">
        <f t="shared" si="7"/>
        <v>0.4423676012461059</v>
      </c>
      <c r="I63" s="56">
        <f t="shared" si="7"/>
        <v>0.4963655244029076</v>
      </c>
      <c r="K63" s="283" t="s">
        <v>255</v>
      </c>
      <c r="L63" s="313" t="s">
        <v>112</v>
      </c>
      <c r="M63" s="52">
        <v>183</v>
      </c>
      <c r="N63" s="52">
        <v>30</v>
      </c>
      <c r="O63" s="52">
        <v>99</v>
      </c>
      <c r="P63" s="52">
        <v>54</v>
      </c>
      <c r="Q63" s="56">
        <f t="shared" si="5"/>
        <v>0.16393442622950818</v>
      </c>
      <c r="R63" s="56">
        <f t="shared" si="5"/>
        <v>0.5409836065573771</v>
      </c>
      <c r="S63" s="56">
        <f t="shared" si="5"/>
        <v>0.29508196721311475</v>
      </c>
    </row>
    <row r="64" spans="1:19" ht="13.5">
      <c r="A64" s="396" t="s">
        <v>248</v>
      </c>
      <c r="B64" s="69" t="s">
        <v>171</v>
      </c>
      <c r="C64" s="52">
        <v>526</v>
      </c>
      <c r="D64" s="52">
        <v>35</v>
      </c>
      <c r="E64" s="52">
        <v>262</v>
      </c>
      <c r="F64" s="52">
        <v>229</v>
      </c>
      <c r="G64" s="56">
        <f t="shared" si="7"/>
        <v>0.06653992395437262</v>
      </c>
      <c r="H64" s="56">
        <f t="shared" si="7"/>
        <v>0.49809885931558934</v>
      </c>
      <c r="I64" s="56">
        <f t="shared" si="7"/>
        <v>0.435361216730038</v>
      </c>
      <c r="K64" s="283" t="s">
        <v>255</v>
      </c>
      <c r="L64" s="313" t="s">
        <v>111</v>
      </c>
      <c r="M64" s="52">
        <v>11</v>
      </c>
      <c r="N64" s="52">
        <v>0</v>
      </c>
      <c r="O64" s="52">
        <v>8</v>
      </c>
      <c r="P64" s="52">
        <v>3</v>
      </c>
      <c r="Q64" s="56">
        <f t="shared" si="5"/>
        <v>0</v>
      </c>
      <c r="R64" s="56">
        <f t="shared" si="5"/>
        <v>0.7272727272727273</v>
      </c>
      <c r="S64" s="56">
        <f t="shared" si="5"/>
        <v>0.2727272727272727</v>
      </c>
    </row>
    <row r="65" spans="1:19" ht="13.5">
      <c r="A65" s="396" t="s">
        <v>248</v>
      </c>
      <c r="B65" s="69" t="s">
        <v>170</v>
      </c>
      <c r="C65" s="52">
        <v>416</v>
      </c>
      <c r="D65" s="52">
        <v>22</v>
      </c>
      <c r="E65" s="52">
        <v>181</v>
      </c>
      <c r="F65" s="52">
        <v>213</v>
      </c>
      <c r="G65" s="56">
        <f t="shared" si="7"/>
        <v>0.052884615384615384</v>
      </c>
      <c r="H65" s="56">
        <f t="shared" si="7"/>
        <v>0.43509615384615385</v>
      </c>
      <c r="I65" s="56">
        <f t="shared" si="7"/>
        <v>0.5120192307692307</v>
      </c>
      <c r="K65" s="283" t="s">
        <v>255</v>
      </c>
      <c r="L65" s="313" t="s">
        <v>110</v>
      </c>
      <c r="M65" s="52">
        <v>16</v>
      </c>
      <c r="N65" s="52">
        <v>0</v>
      </c>
      <c r="O65" s="52">
        <v>4</v>
      </c>
      <c r="P65" s="52">
        <v>12</v>
      </c>
      <c r="Q65" s="56">
        <f t="shared" si="5"/>
        <v>0</v>
      </c>
      <c r="R65" s="56">
        <f t="shared" si="5"/>
        <v>0.25</v>
      </c>
      <c r="S65" s="56">
        <f t="shared" si="5"/>
        <v>0.75</v>
      </c>
    </row>
    <row r="66" spans="1:19" ht="13.5">
      <c r="A66" s="396" t="s">
        <v>248</v>
      </c>
      <c r="B66" s="69" t="s">
        <v>169</v>
      </c>
      <c r="C66" s="52">
        <v>204</v>
      </c>
      <c r="D66" s="52">
        <v>24</v>
      </c>
      <c r="E66" s="52">
        <v>92</v>
      </c>
      <c r="F66" s="52">
        <v>88</v>
      </c>
      <c r="G66" s="56">
        <f t="shared" si="7"/>
        <v>0.11764705882352941</v>
      </c>
      <c r="H66" s="56">
        <f t="shared" si="7"/>
        <v>0.45098039215686275</v>
      </c>
      <c r="I66" s="56">
        <f t="shared" si="7"/>
        <v>0.43137254901960786</v>
      </c>
      <c r="K66" s="283" t="s">
        <v>255</v>
      </c>
      <c r="L66" s="313" t="s">
        <v>109</v>
      </c>
      <c r="M66" s="52">
        <v>182</v>
      </c>
      <c r="N66" s="52">
        <v>24</v>
      </c>
      <c r="O66" s="52">
        <v>105</v>
      </c>
      <c r="P66" s="52">
        <v>53</v>
      </c>
      <c r="Q66" s="56">
        <f t="shared" si="5"/>
        <v>0.13186813186813187</v>
      </c>
      <c r="R66" s="56">
        <f t="shared" si="5"/>
        <v>0.5769230769230769</v>
      </c>
      <c r="S66" s="56">
        <f t="shared" si="5"/>
        <v>0.29120879120879123</v>
      </c>
    </row>
    <row r="67" spans="1:19" ht="13.5">
      <c r="A67" s="396" t="s">
        <v>248</v>
      </c>
      <c r="B67" s="69" t="s">
        <v>168</v>
      </c>
      <c r="C67" s="52">
        <v>51</v>
      </c>
      <c r="D67" s="52">
        <v>3</v>
      </c>
      <c r="E67" s="52">
        <v>26</v>
      </c>
      <c r="F67" s="52">
        <v>22</v>
      </c>
      <c r="G67" s="56">
        <f t="shared" si="7"/>
        <v>0.058823529411764705</v>
      </c>
      <c r="H67" s="56">
        <f t="shared" si="7"/>
        <v>0.5098039215686274</v>
      </c>
      <c r="I67" s="56">
        <f t="shared" si="7"/>
        <v>0.43137254901960786</v>
      </c>
      <c r="K67" s="283" t="s">
        <v>255</v>
      </c>
      <c r="L67" s="313" t="s">
        <v>108</v>
      </c>
      <c r="M67" s="52">
        <v>55</v>
      </c>
      <c r="N67" s="52">
        <v>2</v>
      </c>
      <c r="O67" s="52">
        <v>22</v>
      </c>
      <c r="P67" s="52">
        <v>31</v>
      </c>
      <c r="Q67" s="56">
        <f t="shared" si="5"/>
        <v>0.03636363636363636</v>
      </c>
      <c r="R67" s="56">
        <f t="shared" si="5"/>
        <v>0.4</v>
      </c>
      <c r="S67" s="56">
        <f t="shared" si="5"/>
        <v>0.5636363636363636</v>
      </c>
    </row>
    <row r="68" spans="1:19" ht="13.5">
      <c r="A68" s="396" t="s">
        <v>248</v>
      </c>
      <c r="B68" s="69" t="s">
        <v>167</v>
      </c>
      <c r="C68" s="52">
        <v>140</v>
      </c>
      <c r="D68" s="52">
        <v>6</v>
      </c>
      <c r="E68" s="52">
        <v>64</v>
      </c>
      <c r="F68" s="52">
        <v>70</v>
      </c>
      <c r="G68" s="56">
        <f t="shared" si="7"/>
        <v>0.04285714285714286</v>
      </c>
      <c r="H68" s="56">
        <f t="shared" si="7"/>
        <v>0.45714285714285713</v>
      </c>
      <c r="I68" s="56">
        <f t="shared" si="7"/>
        <v>0.5</v>
      </c>
      <c r="K68" s="283" t="s">
        <v>255</v>
      </c>
      <c r="L68" s="313" t="s">
        <v>107</v>
      </c>
      <c r="M68" s="52">
        <v>105</v>
      </c>
      <c r="N68" s="52">
        <v>2</v>
      </c>
      <c r="O68" s="52">
        <v>42</v>
      </c>
      <c r="P68" s="52">
        <v>61</v>
      </c>
      <c r="Q68" s="56">
        <f t="shared" si="5"/>
        <v>0.01904761904761905</v>
      </c>
      <c r="R68" s="56">
        <f t="shared" si="5"/>
        <v>0.4</v>
      </c>
      <c r="S68" s="56">
        <f t="shared" si="5"/>
        <v>0.580952380952381</v>
      </c>
    </row>
    <row r="69" spans="1:19" ht="13.5">
      <c r="A69" s="396" t="s">
        <v>248</v>
      </c>
      <c r="B69" s="286" t="s">
        <v>346</v>
      </c>
      <c r="C69" s="200">
        <v>284</v>
      </c>
      <c r="D69" s="200">
        <v>9</v>
      </c>
      <c r="E69" s="200">
        <v>149</v>
      </c>
      <c r="F69" s="200">
        <v>126</v>
      </c>
      <c r="G69" s="407">
        <f t="shared" si="7"/>
        <v>0.03169014084507042</v>
      </c>
      <c r="H69" s="407">
        <f t="shared" si="7"/>
        <v>0.5246478873239436</v>
      </c>
      <c r="I69" s="407">
        <f t="shared" si="7"/>
        <v>0.44366197183098594</v>
      </c>
      <c r="K69" s="289" t="s">
        <v>255</v>
      </c>
      <c r="L69" s="408" t="s">
        <v>255</v>
      </c>
      <c r="M69" s="409">
        <f>SUM(M62:M68)</f>
        <v>584</v>
      </c>
      <c r="N69" s="409">
        <f>SUM(N62:N68)</f>
        <v>58</v>
      </c>
      <c r="O69" s="409">
        <f>SUM(O62:O68)</f>
        <v>291</v>
      </c>
      <c r="P69" s="409">
        <f>SUM(P62:P68)</f>
        <v>235</v>
      </c>
      <c r="Q69" s="226">
        <f t="shared" si="5"/>
        <v>0.09931506849315068</v>
      </c>
      <c r="R69" s="226">
        <f t="shared" si="5"/>
        <v>0.4982876712328767</v>
      </c>
      <c r="S69" s="226">
        <f t="shared" si="5"/>
        <v>0.4023972602739726</v>
      </c>
    </row>
    <row r="70" spans="1:19" ht="13.5">
      <c r="A70" s="396" t="s">
        <v>248</v>
      </c>
      <c r="B70" s="69" t="s">
        <v>163</v>
      </c>
      <c r="C70" s="52">
        <v>573</v>
      </c>
      <c r="D70" s="52">
        <v>57</v>
      </c>
      <c r="E70" s="52">
        <v>397</v>
      </c>
      <c r="F70" s="52">
        <v>119</v>
      </c>
      <c r="G70" s="56">
        <f t="shared" si="7"/>
        <v>0.09947643979057591</v>
      </c>
      <c r="H70" s="56">
        <f t="shared" si="7"/>
        <v>0.6928446771378709</v>
      </c>
      <c r="I70" s="56">
        <f t="shared" si="7"/>
        <v>0.20767888307155322</v>
      </c>
      <c r="K70" s="293" t="s">
        <v>250</v>
      </c>
      <c r="L70" s="316" t="s">
        <v>106</v>
      </c>
      <c r="M70" s="52">
        <v>50</v>
      </c>
      <c r="N70" s="52">
        <v>0</v>
      </c>
      <c r="O70" s="52">
        <v>2</v>
      </c>
      <c r="P70" s="52">
        <v>48</v>
      </c>
      <c r="Q70" s="56">
        <f t="shared" si="5"/>
        <v>0</v>
      </c>
      <c r="R70" s="56">
        <f t="shared" si="5"/>
        <v>0.04</v>
      </c>
      <c r="S70" s="56">
        <f t="shared" si="5"/>
        <v>0.96</v>
      </c>
    </row>
    <row r="71" spans="1:19" ht="13.5">
      <c r="A71" s="396" t="s">
        <v>248</v>
      </c>
      <c r="B71" s="69" t="s">
        <v>162</v>
      </c>
      <c r="C71" s="52">
        <v>377</v>
      </c>
      <c r="D71" s="52">
        <v>48</v>
      </c>
      <c r="E71" s="52">
        <v>234</v>
      </c>
      <c r="F71" s="52">
        <v>95</v>
      </c>
      <c r="G71" s="56">
        <f t="shared" si="7"/>
        <v>0.1273209549071618</v>
      </c>
      <c r="H71" s="56">
        <f t="shared" si="7"/>
        <v>0.6206896551724138</v>
      </c>
      <c r="I71" s="56">
        <f t="shared" si="7"/>
        <v>0.2519893899204244</v>
      </c>
      <c r="K71" s="293" t="s">
        <v>250</v>
      </c>
      <c r="L71" s="316" t="s">
        <v>250</v>
      </c>
      <c r="M71" s="410">
        <f>SUM(M70)</f>
        <v>50</v>
      </c>
      <c r="N71" s="410">
        <f>SUM(N70)</f>
        <v>0</v>
      </c>
      <c r="O71" s="410">
        <f>SUM(O70)</f>
        <v>2</v>
      </c>
      <c r="P71" s="410">
        <f>SUM(P70)</f>
        <v>48</v>
      </c>
      <c r="Q71" s="411">
        <f t="shared" si="5"/>
        <v>0</v>
      </c>
      <c r="R71" s="411">
        <f t="shared" si="5"/>
        <v>0.04</v>
      </c>
      <c r="S71" s="411">
        <f t="shared" si="5"/>
        <v>0.96</v>
      </c>
    </row>
    <row r="72" spans="1:9" ht="13.5">
      <c r="A72" s="396" t="s">
        <v>248</v>
      </c>
      <c r="B72" s="69" t="s">
        <v>161</v>
      </c>
      <c r="C72" s="52">
        <v>571</v>
      </c>
      <c r="D72" s="52">
        <v>45</v>
      </c>
      <c r="E72" s="52">
        <v>389</v>
      </c>
      <c r="F72" s="52">
        <v>137</v>
      </c>
      <c r="G72" s="56">
        <f t="shared" si="7"/>
        <v>0.07880910683012259</v>
      </c>
      <c r="H72" s="56">
        <f t="shared" si="7"/>
        <v>0.681260945709282</v>
      </c>
      <c r="I72" s="56">
        <f t="shared" si="7"/>
        <v>0.23992994746059546</v>
      </c>
    </row>
    <row r="73" spans="1:19" ht="14.25" thickBot="1">
      <c r="A73" s="396" t="s">
        <v>248</v>
      </c>
      <c r="B73" s="69" t="s">
        <v>160</v>
      </c>
      <c r="C73" s="52">
        <v>63</v>
      </c>
      <c r="D73" s="52">
        <v>9</v>
      </c>
      <c r="E73" s="52">
        <v>24</v>
      </c>
      <c r="F73" s="52">
        <v>30</v>
      </c>
      <c r="G73" s="56">
        <f t="shared" si="7"/>
        <v>0.14285714285714285</v>
      </c>
      <c r="H73" s="56">
        <f t="shared" si="7"/>
        <v>0.38095238095238093</v>
      </c>
      <c r="I73" s="56">
        <f t="shared" si="7"/>
        <v>0.47619047619047616</v>
      </c>
      <c r="K73" s="64" t="s">
        <v>297</v>
      </c>
      <c r="L73" s="206" t="s">
        <v>352</v>
      </c>
      <c r="M73" s="212" t="s">
        <v>359</v>
      </c>
      <c r="N73" s="212" t="s">
        <v>234</v>
      </c>
      <c r="O73" s="212" t="s">
        <v>235</v>
      </c>
      <c r="P73" s="213" t="s">
        <v>236</v>
      </c>
      <c r="Q73" s="65" t="s">
        <v>237</v>
      </c>
      <c r="R73" s="65" t="s">
        <v>238</v>
      </c>
      <c r="S73" s="65" t="s">
        <v>239</v>
      </c>
    </row>
    <row r="74" spans="1:19" ht="14.25" thickTop="1">
      <c r="A74" s="396" t="s">
        <v>248</v>
      </c>
      <c r="B74" s="69" t="s">
        <v>159</v>
      </c>
      <c r="C74" s="52">
        <v>228</v>
      </c>
      <c r="D74" s="52">
        <v>9</v>
      </c>
      <c r="E74" s="52">
        <v>135</v>
      </c>
      <c r="F74" s="52">
        <v>84</v>
      </c>
      <c r="G74" s="56">
        <f t="shared" si="7"/>
        <v>0.039473684210526314</v>
      </c>
      <c r="H74" s="56">
        <f t="shared" si="7"/>
        <v>0.5921052631578947</v>
      </c>
      <c r="I74" s="56">
        <f t="shared" si="7"/>
        <v>0.3684210526315789</v>
      </c>
      <c r="K74" s="297" t="s">
        <v>259</v>
      </c>
      <c r="L74" s="298" t="s">
        <v>260</v>
      </c>
      <c r="M74" s="52">
        <v>93</v>
      </c>
      <c r="N74" s="52">
        <v>7</v>
      </c>
      <c r="O74" s="52">
        <v>44</v>
      </c>
      <c r="P74" s="52">
        <v>42</v>
      </c>
      <c r="Q74" s="56">
        <f aca="true" t="shared" si="8" ref="Q74:S105">N74/$M74</f>
        <v>0.07526881720430108</v>
      </c>
      <c r="R74" s="56">
        <f t="shared" si="8"/>
        <v>0.4731182795698925</v>
      </c>
      <c r="S74" s="56">
        <f t="shared" si="8"/>
        <v>0.45161290322580644</v>
      </c>
    </row>
    <row r="75" spans="1:19" ht="13.5">
      <c r="A75" s="396" t="s">
        <v>248</v>
      </c>
      <c r="B75" s="69" t="s">
        <v>158</v>
      </c>
      <c r="C75" s="52">
        <v>300</v>
      </c>
      <c r="D75" s="52">
        <v>19</v>
      </c>
      <c r="E75" s="52">
        <v>143</v>
      </c>
      <c r="F75" s="52">
        <v>138</v>
      </c>
      <c r="G75" s="56">
        <f t="shared" si="7"/>
        <v>0.06333333333333334</v>
      </c>
      <c r="H75" s="56">
        <f t="shared" si="7"/>
        <v>0.4766666666666667</v>
      </c>
      <c r="I75" s="56">
        <f t="shared" si="7"/>
        <v>0.46</v>
      </c>
      <c r="K75" s="299" t="s">
        <v>259</v>
      </c>
      <c r="L75" s="300" t="s">
        <v>261</v>
      </c>
      <c r="M75" s="52">
        <v>29</v>
      </c>
      <c r="N75" s="52">
        <v>0</v>
      </c>
      <c r="O75" s="52">
        <v>10</v>
      </c>
      <c r="P75" s="52">
        <v>19</v>
      </c>
      <c r="Q75" s="56">
        <f t="shared" si="8"/>
        <v>0</v>
      </c>
      <c r="R75" s="56">
        <f t="shared" si="8"/>
        <v>0.3448275862068966</v>
      </c>
      <c r="S75" s="56">
        <f t="shared" si="8"/>
        <v>0.6551724137931034</v>
      </c>
    </row>
    <row r="76" spans="1:19" ht="13.5">
      <c r="A76" s="396" t="s">
        <v>248</v>
      </c>
      <c r="B76" s="69" t="s">
        <v>157</v>
      </c>
      <c r="C76" s="52">
        <v>185</v>
      </c>
      <c r="D76" s="52">
        <v>9</v>
      </c>
      <c r="E76" s="52">
        <v>75</v>
      </c>
      <c r="F76" s="52">
        <v>101</v>
      </c>
      <c r="G76" s="56">
        <f t="shared" si="7"/>
        <v>0.04864864864864865</v>
      </c>
      <c r="H76" s="56">
        <f t="shared" si="7"/>
        <v>0.40540540540540543</v>
      </c>
      <c r="I76" s="56">
        <f t="shared" si="7"/>
        <v>0.5459459459459459</v>
      </c>
      <c r="K76" s="299" t="s">
        <v>259</v>
      </c>
      <c r="L76" s="300" t="s">
        <v>262</v>
      </c>
      <c r="M76" s="52">
        <v>44</v>
      </c>
      <c r="N76" s="52">
        <v>9</v>
      </c>
      <c r="O76" s="52">
        <v>19</v>
      </c>
      <c r="P76" s="52">
        <v>16</v>
      </c>
      <c r="Q76" s="56">
        <f t="shared" si="8"/>
        <v>0.20454545454545456</v>
      </c>
      <c r="R76" s="56">
        <f t="shared" si="8"/>
        <v>0.4318181818181818</v>
      </c>
      <c r="S76" s="56">
        <f t="shared" si="8"/>
        <v>0.36363636363636365</v>
      </c>
    </row>
    <row r="77" spans="1:19" ht="13.5">
      <c r="A77" s="396" t="s">
        <v>248</v>
      </c>
      <c r="B77" s="69" t="s">
        <v>156</v>
      </c>
      <c r="C77" s="52">
        <v>268</v>
      </c>
      <c r="D77" s="52">
        <v>35</v>
      </c>
      <c r="E77" s="52">
        <v>132</v>
      </c>
      <c r="F77" s="52">
        <v>101</v>
      </c>
      <c r="G77" s="56">
        <f t="shared" si="7"/>
        <v>0.13059701492537312</v>
      </c>
      <c r="H77" s="56">
        <f t="shared" si="7"/>
        <v>0.4925373134328358</v>
      </c>
      <c r="I77" s="56">
        <f t="shared" si="7"/>
        <v>0.376865671641791</v>
      </c>
      <c r="K77" s="299" t="s">
        <v>259</v>
      </c>
      <c r="L77" s="300" t="s">
        <v>263</v>
      </c>
      <c r="M77" s="52">
        <v>151</v>
      </c>
      <c r="N77" s="52">
        <v>17</v>
      </c>
      <c r="O77" s="52">
        <v>85</v>
      </c>
      <c r="P77" s="52">
        <v>49</v>
      </c>
      <c r="Q77" s="56">
        <f t="shared" si="8"/>
        <v>0.11258278145695365</v>
      </c>
      <c r="R77" s="56">
        <f t="shared" si="8"/>
        <v>0.5629139072847682</v>
      </c>
      <c r="S77" s="56">
        <f t="shared" si="8"/>
        <v>0.32450331125827814</v>
      </c>
    </row>
    <row r="78" spans="1:19" ht="13.5">
      <c r="A78" s="396" t="s">
        <v>248</v>
      </c>
      <c r="B78" s="69" t="s">
        <v>155</v>
      </c>
      <c r="C78" s="52">
        <v>101</v>
      </c>
      <c r="D78" s="52">
        <v>7</v>
      </c>
      <c r="E78" s="52">
        <v>49</v>
      </c>
      <c r="F78" s="52">
        <v>45</v>
      </c>
      <c r="G78" s="56">
        <f t="shared" si="7"/>
        <v>0.06930693069306931</v>
      </c>
      <c r="H78" s="56">
        <f t="shared" si="7"/>
        <v>0.48514851485148514</v>
      </c>
      <c r="I78" s="56">
        <f t="shared" si="7"/>
        <v>0.44554455445544555</v>
      </c>
      <c r="K78" s="299" t="s">
        <v>259</v>
      </c>
      <c r="L78" s="300" t="s">
        <v>264</v>
      </c>
      <c r="M78" s="52">
        <v>40</v>
      </c>
      <c r="N78" s="52">
        <v>5</v>
      </c>
      <c r="O78" s="52">
        <v>20</v>
      </c>
      <c r="P78" s="52">
        <v>15</v>
      </c>
      <c r="Q78" s="56">
        <f t="shared" si="8"/>
        <v>0.125</v>
      </c>
      <c r="R78" s="56">
        <f t="shared" si="8"/>
        <v>0.5</v>
      </c>
      <c r="S78" s="56">
        <f t="shared" si="8"/>
        <v>0.375</v>
      </c>
    </row>
    <row r="79" spans="1:19" ht="13.5">
      <c r="A79" s="396" t="s">
        <v>248</v>
      </c>
      <c r="B79" s="69" t="s">
        <v>154</v>
      </c>
      <c r="C79" s="52">
        <v>160</v>
      </c>
      <c r="D79" s="52">
        <v>17</v>
      </c>
      <c r="E79" s="52">
        <v>60</v>
      </c>
      <c r="F79" s="52">
        <v>83</v>
      </c>
      <c r="G79" s="56">
        <f t="shared" si="7"/>
        <v>0.10625</v>
      </c>
      <c r="H79" s="56">
        <f t="shared" si="7"/>
        <v>0.375</v>
      </c>
      <c r="I79" s="56">
        <f t="shared" si="7"/>
        <v>0.51875</v>
      </c>
      <c r="K79" s="299" t="s">
        <v>259</v>
      </c>
      <c r="L79" s="300" t="s">
        <v>265</v>
      </c>
      <c r="M79" s="52">
        <v>72</v>
      </c>
      <c r="N79" s="52">
        <v>7</v>
      </c>
      <c r="O79" s="52">
        <v>38</v>
      </c>
      <c r="P79" s="52">
        <v>27</v>
      </c>
      <c r="Q79" s="56">
        <f t="shared" si="8"/>
        <v>0.09722222222222222</v>
      </c>
      <c r="R79" s="56">
        <f t="shared" si="8"/>
        <v>0.5277777777777778</v>
      </c>
      <c r="S79" s="56">
        <f t="shared" si="8"/>
        <v>0.375</v>
      </c>
    </row>
    <row r="80" spans="1:19" ht="13.5">
      <c r="A80" s="396" t="s">
        <v>248</v>
      </c>
      <c r="B80" s="107" t="s">
        <v>153</v>
      </c>
      <c r="C80" s="52">
        <v>210</v>
      </c>
      <c r="D80" s="52">
        <v>15</v>
      </c>
      <c r="E80" s="52">
        <v>91</v>
      </c>
      <c r="F80" s="52">
        <v>104</v>
      </c>
      <c r="G80" s="56">
        <f t="shared" si="7"/>
        <v>0.07142857142857142</v>
      </c>
      <c r="H80" s="56">
        <f t="shared" si="7"/>
        <v>0.43333333333333335</v>
      </c>
      <c r="I80" s="56">
        <f t="shared" si="7"/>
        <v>0.49523809523809526</v>
      </c>
      <c r="K80" s="299" t="s">
        <v>259</v>
      </c>
      <c r="L80" s="301" t="s">
        <v>259</v>
      </c>
      <c r="M80" s="215">
        <f>SUM(M74:M79)</f>
        <v>429</v>
      </c>
      <c r="N80" s="215">
        <f>SUM(N74:N79)</f>
        <v>45</v>
      </c>
      <c r="O80" s="215">
        <f>SUM(O74:O79)</f>
        <v>216</v>
      </c>
      <c r="P80" s="215">
        <f>SUM(P74:P79)</f>
        <v>168</v>
      </c>
      <c r="Q80" s="216">
        <f t="shared" si="8"/>
        <v>0.1048951048951049</v>
      </c>
      <c r="R80" s="216">
        <f t="shared" si="8"/>
        <v>0.5034965034965035</v>
      </c>
      <c r="S80" s="216">
        <f t="shared" si="8"/>
        <v>0.3916083916083916</v>
      </c>
    </row>
    <row r="81" spans="1:19" ht="13.5">
      <c r="A81" s="396" t="s">
        <v>248</v>
      </c>
      <c r="B81" s="202" t="s">
        <v>289</v>
      </c>
      <c r="C81" s="412">
        <v>795</v>
      </c>
      <c r="D81" s="412">
        <v>63</v>
      </c>
      <c r="E81" s="412">
        <v>346</v>
      </c>
      <c r="F81" s="412">
        <v>386</v>
      </c>
      <c r="G81" s="413">
        <f t="shared" si="7"/>
        <v>0.07924528301886792</v>
      </c>
      <c r="H81" s="413">
        <f t="shared" si="7"/>
        <v>0.43522012578616354</v>
      </c>
      <c r="I81" s="413">
        <f t="shared" si="7"/>
        <v>0.48553459119496856</v>
      </c>
      <c r="K81" s="304" t="s">
        <v>266</v>
      </c>
      <c r="L81" s="305" t="s">
        <v>267</v>
      </c>
      <c r="M81" s="52">
        <v>90</v>
      </c>
      <c r="N81" s="52">
        <v>1</v>
      </c>
      <c r="O81" s="52">
        <v>13</v>
      </c>
      <c r="P81" s="52">
        <v>76</v>
      </c>
      <c r="Q81" s="56">
        <f t="shared" si="8"/>
        <v>0.011111111111111112</v>
      </c>
      <c r="R81" s="56">
        <f t="shared" si="8"/>
        <v>0.14444444444444443</v>
      </c>
      <c r="S81" s="56">
        <f t="shared" si="8"/>
        <v>0.8444444444444444</v>
      </c>
    </row>
    <row r="82" spans="1:19" ht="13.5">
      <c r="A82" s="396" t="s">
        <v>248</v>
      </c>
      <c r="B82" s="107" t="s">
        <v>147</v>
      </c>
      <c r="C82" s="52">
        <v>956</v>
      </c>
      <c r="D82" s="52">
        <v>84</v>
      </c>
      <c r="E82" s="52">
        <v>501</v>
      </c>
      <c r="F82" s="52">
        <v>371</v>
      </c>
      <c r="G82" s="56">
        <f t="shared" si="7"/>
        <v>0.08786610878661087</v>
      </c>
      <c r="H82" s="56">
        <f t="shared" si="7"/>
        <v>0.5240585774058577</v>
      </c>
      <c r="I82" s="56">
        <f t="shared" si="7"/>
        <v>0.3880753138075314</v>
      </c>
      <c r="K82" s="304" t="s">
        <v>266</v>
      </c>
      <c r="L82" s="305" t="s">
        <v>268</v>
      </c>
      <c r="M82" s="52">
        <v>118</v>
      </c>
      <c r="N82" s="52">
        <v>25</v>
      </c>
      <c r="O82" s="52">
        <v>66</v>
      </c>
      <c r="P82" s="52">
        <v>27</v>
      </c>
      <c r="Q82" s="56">
        <f t="shared" si="8"/>
        <v>0.211864406779661</v>
      </c>
      <c r="R82" s="56">
        <f t="shared" si="8"/>
        <v>0.559322033898305</v>
      </c>
      <c r="S82" s="56">
        <f t="shared" si="8"/>
        <v>0.2288135593220339</v>
      </c>
    </row>
    <row r="83" spans="1:19" ht="13.5">
      <c r="A83" s="396" t="s">
        <v>248</v>
      </c>
      <c r="B83" s="107" t="s">
        <v>146</v>
      </c>
      <c r="C83" s="52">
        <v>338</v>
      </c>
      <c r="D83" s="52">
        <v>0</v>
      </c>
      <c r="E83" s="52">
        <v>338</v>
      </c>
      <c r="F83" s="52">
        <v>0</v>
      </c>
      <c r="G83" s="56">
        <f t="shared" si="7"/>
        <v>0</v>
      </c>
      <c r="H83" s="56">
        <f t="shared" si="7"/>
        <v>1</v>
      </c>
      <c r="I83" s="56">
        <f t="shared" si="7"/>
        <v>0</v>
      </c>
      <c r="K83" s="304" t="s">
        <v>266</v>
      </c>
      <c r="L83" s="305" t="s">
        <v>269</v>
      </c>
      <c r="M83" s="52">
        <v>46</v>
      </c>
      <c r="N83" s="52">
        <v>7</v>
      </c>
      <c r="O83" s="52">
        <v>25</v>
      </c>
      <c r="P83" s="52">
        <v>14</v>
      </c>
      <c r="Q83" s="56">
        <f t="shared" si="8"/>
        <v>0.15217391304347827</v>
      </c>
      <c r="R83" s="56">
        <f t="shared" si="8"/>
        <v>0.5434782608695652</v>
      </c>
      <c r="S83" s="56">
        <f t="shared" si="8"/>
        <v>0.30434782608695654</v>
      </c>
    </row>
    <row r="84" spans="1:19" ht="13.5">
      <c r="A84" s="414" t="s">
        <v>250</v>
      </c>
      <c r="B84" s="307" t="s">
        <v>332</v>
      </c>
      <c r="C84" s="400">
        <v>1339</v>
      </c>
      <c r="D84" s="400">
        <v>132</v>
      </c>
      <c r="E84" s="400">
        <v>668</v>
      </c>
      <c r="F84" s="400">
        <v>539</v>
      </c>
      <c r="G84" s="415">
        <f t="shared" si="7"/>
        <v>0.09858103061986558</v>
      </c>
      <c r="H84" s="415">
        <f t="shared" si="7"/>
        <v>0.4988797610156833</v>
      </c>
      <c r="I84" s="415">
        <f t="shared" si="7"/>
        <v>0.40253920836445106</v>
      </c>
      <c r="K84" s="304" t="s">
        <v>266</v>
      </c>
      <c r="L84" s="305" t="s">
        <v>270</v>
      </c>
      <c r="M84" s="52">
        <v>45</v>
      </c>
      <c r="N84" s="52">
        <v>0</v>
      </c>
      <c r="O84" s="52">
        <v>24</v>
      </c>
      <c r="P84" s="52">
        <v>21</v>
      </c>
      <c r="Q84" s="56">
        <f t="shared" si="8"/>
        <v>0</v>
      </c>
      <c r="R84" s="56">
        <f t="shared" si="8"/>
        <v>0.5333333333333333</v>
      </c>
      <c r="S84" s="56">
        <f t="shared" si="8"/>
        <v>0.4666666666666667</v>
      </c>
    </row>
    <row r="85" spans="1:19" ht="13.5">
      <c r="A85" s="414" t="s">
        <v>250</v>
      </c>
      <c r="B85" s="309" t="s">
        <v>333</v>
      </c>
      <c r="C85" s="403">
        <v>579</v>
      </c>
      <c r="D85" s="403">
        <v>37</v>
      </c>
      <c r="E85" s="403">
        <v>256</v>
      </c>
      <c r="F85" s="403">
        <v>286</v>
      </c>
      <c r="G85" s="416">
        <f t="shared" si="7"/>
        <v>0.06390328151986183</v>
      </c>
      <c r="H85" s="416">
        <f t="shared" si="7"/>
        <v>0.4421416234887737</v>
      </c>
      <c r="I85" s="416">
        <f t="shared" si="7"/>
        <v>0.4939550949913644</v>
      </c>
      <c r="K85" s="304" t="s">
        <v>266</v>
      </c>
      <c r="L85" s="305" t="s">
        <v>271</v>
      </c>
      <c r="M85" s="52">
        <v>106</v>
      </c>
      <c r="N85" s="52">
        <v>18</v>
      </c>
      <c r="O85" s="52">
        <v>55</v>
      </c>
      <c r="P85" s="52">
        <v>33</v>
      </c>
      <c r="Q85" s="56">
        <f t="shared" si="8"/>
        <v>0.16981132075471697</v>
      </c>
      <c r="R85" s="56">
        <f t="shared" si="8"/>
        <v>0.5188679245283019</v>
      </c>
      <c r="S85" s="56">
        <f t="shared" si="8"/>
        <v>0.3113207547169811</v>
      </c>
    </row>
    <row r="86" spans="1:19" ht="13.5">
      <c r="A86" s="414" t="s">
        <v>250</v>
      </c>
      <c r="B86" s="311" t="s">
        <v>254</v>
      </c>
      <c r="C86" s="405">
        <v>877</v>
      </c>
      <c r="D86" s="405">
        <v>87</v>
      </c>
      <c r="E86" s="405">
        <v>456</v>
      </c>
      <c r="F86" s="405">
        <v>334</v>
      </c>
      <c r="G86" s="417">
        <f t="shared" si="7"/>
        <v>0.09920182440136831</v>
      </c>
      <c r="H86" s="417">
        <f t="shared" si="7"/>
        <v>0.5199543899657925</v>
      </c>
      <c r="I86" s="417">
        <f t="shared" si="7"/>
        <v>0.3808437856328392</v>
      </c>
      <c r="K86" s="304" t="s">
        <v>266</v>
      </c>
      <c r="L86" s="305" t="s">
        <v>272</v>
      </c>
      <c r="M86" s="52">
        <v>269</v>
      </c>
      <c r="N86" s="52">
        <v>24</v>
      </c>
      <c r="O86" s="52">
        <v>167</v>
      </c>
      <c r="P86" s="52">
        <v>78</v>
      </c>
      <c r="Q86" s="56">
        <f t="shared" si="8"/>
        <v>0.08921933085501858</v>
      </c>
      <c r="R86" s="56">
        <f t="shared" si="8"/>
        <v>0.620817843866171</v>
      </c>
      <c r="S86" s="56">
        <f t="shared" si="8"/>
        <v>0.2899628252788104</v>
      </c>
    </row>
    <row r="87" spans="1:19" ht="13.5">
      <c r="A87" s="414" t="s">
        <v>250</v>
      </c>
      <c r="B87" s="313" t="s">
        <v>255</v>
      </c>
      <c r="C87" s="418">
        <v>584</v>
      </c>
      <c r="D87" s="418">
        <v>58</v>
      </c>
      <c r="E87" s="418">
        <v>291</v>
      </c>
      <c r="F87" s="418">
        <v>235</v>
      </c>
      <c r="G87" s="419">
        <f t="shared" si="7"/>
        <v>0.09931506849315068</v>
      </c>
      <c r="H87" s="419">
        <f t="shared" si="7"/>
        <v>0.4982876712328767</v>
      </c>
      <c r="I87" s="419">
        <f t="shared" si="7"/>
        <v>0.4023972602739726</v>
      </c>
      <c r="K87" s="304" t="s">
        <v>266</v>
      </c>
      <c r="L87" s="305" t="s">
        <v>273</v>
      </c>
      <c r="M87" s="52">
        <v>79</v>
      </c>
      <c r="N87" s="52">
        <v>3</v>
      </c>
      <c r="O87" s="52">
        <v>50</v>
      </c>
      <c r="P87" s="52">
        <v>26</v>
      </c>
      <c r="Q87" s="56">
        <f t="shared" si="8"/>
        <v>0.0379746835443038</v>
      </c>
      <c r="R87" s="56">
        <f t="shared" si="8"/>
        <v>0.6329113924050633</v>
      </c>
      <c r="S87" s="56">
        <f t="shared" si="8"/>
        <v>0.3291139240506329</v>
      </c>
    </row>
    <row r="88" spans="1:19" ht="13.5">
      <c r="A88" s="414" t="s">
        <v>250</v>
      </c>
      <c r="B88" s="316" t="s">
        <v>106</v>
      </c>
      <c r="C88" s="410">
        <v>50</v>
      </c>
      <c r="D88" s="410">
        <v>0</v>
      </c>
      <c r="E88" s="410">
        <v>2</v>
      </c>
      <c r="F88" s="410">
        <v>48</v>
      </c>
      <c r="G88" s="420">
        <f t="shared" si="7"/>
        <v>0</v>
      </c>
      <c r="H88" s="420">
        <f t="shared" si="7"/>
        <v>0.04</v>
      </c>
      <c r="I88" s="420">
        <f t="shared" si="7"/>
        <v>0.96</v>
      </c>
      <c r="K88" s="304" t="s">
        <v>266</v>
      </c>
      <c r="L88" s="305" t="s">
        <v>274</v>
      </c>
      <c r="M88" s="52">
        <v>184</v>
      </c>
      <c r="N88" s="52">
        <v>26</v>
      </c>
      <c r="O88" s="52">
        <v>101</v>
      </c>
      <c r="P88" s="52">
        <v>57</v>
      </c>
      <c r="Q88" s="56">
        <f t="shared" si="8"/>
        <v>0.14130434782608695</v>
      </c>
      <c r="R88" s="56">
        <f t="shared" si="8"/>
        <v>0.5489130434782609</v>
      </c>
      <c r="S88" s="56">
        <f t="shared" si="8"/>
        <v>0.30978260869565216</v>
      </c>
    </row>
    <row r="89" spans="1:19" ht="13.5">
      <c r="A89" s="421" t="s">
        <v>297</v>
      </c>
      <c r="B89" s="95" t="s">
        <v>259</v>
      </c>
      <c r="C89" s="96">
        <v>429</v>
      </c>
      <c r="D89" s="96">
        <v>45</v>
      </c>
      <c r="E89" s="96">
        <v>216</v>
      </c>
      <c r="F89" s="96">
        <v>168</v>
      </c>
      <c r="G89" s="422">
        <f t="shared" si="7"/>
        <v>0.1048951048951049</v>
      </c>
      <c r="H89" s="422">
        <f t="shared" si="7"/>
        <v>0.5034965034965035</v>
      </c>
      <c r="I89" s="422">
        <f t="shared" si="7"/>
        <v>0.3916083916083916</v>
      </c>
      <c r="K89" s="304" t="s">
        <v>266</v>
      </c>
      <c r="L89" s="305" t="s">
        <v>275</v>
      </c>
      <c r="M89" s="52">
        <v>104</v>
      </c>
      <c r="N89" s="52">
        <v>12</v>
      </c>
      <c r="O89" s="52">
        <v>67</v>
      </c>
      <c r="P89" s="52">
        <v>25</v>
      </c>
      <c r="Q89" s="56">
        <f t="shared" si="8"/>
        <v>0.11538461538461539</v>
      </c>
      <c r="R89" s="56">
        <f t="shared" si="8"/>
        <v>0.6442307692307693</v>
      </c>
      <c r="S89" s="56">
        <f t="shared" si="8"/>
        <v>0.2403846153846154</v>
      </c>
    </row>
    <row r="90" spans="1:19" ht="13.5">
      <c r="A90" s="421" t="s">
        <v>297</v>
      </c>
      <c r="B90" s="98" t="s">
        <v>266</v>
      </c>
      <c r="C90" s="99">
        <v>1166</v>
      </c>
      <c r="D90" s="99">
        <v>137</v>
      </c>
      <c r="E90" s="99">
        <v>650</v>
      </c>
      <c r="F90" s="99">
        <v>379</v>
      </c>
      <c r="G90" s="423">
        <f t="shared" si="7"/>
        <v>0.11749571183533447</v>
      </c>
      <c r="H90" s="423">
        <f t="shared" si="7"/>
        <v>0.5574614065180102</v>
      </c>
      <c r="I90" s="423">
        <f t="shared" si="7"/>
        <v>0.32504288164665524</v>
      </c>
      <c r="K90" s="304" t="s">
        <v>266</v>
      </c>
      <c r="L90" s="305" t="s">
        <v>276</v>
      </c>
      <c r="M90" s="52">
        <v>125</v>
      </c>
      <c r="N90" s="52">
        <v>21</v>
      </c>
      <c r="O90" s="52">
        <v>82</v>
      </c>
      <c r="P90" s="52">
        <v>22</v>
      </c>
      <c r="Q90" s="56">
        <f t="shared" si="8"/>
        <v>0.168</v>
      </c>
      <c r="R90" s="56">
        <f t="shared" si="8"/>
        <v>0.656</v>
      </c>
      <c r="S90" s="56">
        <f t="shared" si="8"/>
        <v>0.176</v>
      </c>
    </row>
    <row r="91" spans="1:19" ht="13.5">
      <c r="A91" s="421" t="s">
        <v>297</v>
      </c>
      <c r="B91" s="107" t="s">
        <v>94</v>
      </c>
      <c r="C91" s="52">
        <v>136</v>
      </c>
      <c r="D91" s="52">
        <v>22</v>
      </c>
      <c r="E91" s="52">
        <v>67</v>
      </c>
      <c r="F91" s="52">
        <v>47</v>
      </c>
      <c r="G91" s="56">
        <f t="shared" si="7"/>
        <v>0.16176470588235295</v>
      </c>
      <c r="H91" s="56">
        <f t="shared" si="7"/>
        <v>0.49264705882352944</v>
      </c>
      <c r="I91" s="56">
        <f t="shared" si="7"/>
        <v>0.34558823529411764</v>
      </c>
      <c r="K91" s="305" t="s">
        <v>266</v>
      </c>
      <c r="L91" s="305" t="s">
        <v>266</v>
      </c>
      <c r="M91" s="217">
        <f>SUM(M81:M90)</f>
        <v>1166</v>
      </c>
      <c r="N91" s="217">
        <f>SUM(N81:N90)</f>
        <v>137</v>
      </c>
      <c r="O91" s="217">
        <f>SUM(O81:O90)</f>
        <v>650</v>
      </c>
      <c r="P91" s="217">
        <f>SUM(P81:P90)</f>
        <v>379</v>
      </c>
      <c r="Q91" s="218">
        <f t="shared" si="8"/>
        <v>0.11749571183533447</v>
      </c>
      <c r="R91" s="218">
        <f t="shared" si="8"/>
        <v>0.5574614065180102</v>
      </c>
      <c r="S91" s="218">
        <f t="shared" si="8"/>
        <v>0.32504288164665524</v>
      </c>
    </row>
    <row r="92" spans="1:19" ht="13.5">
      <c r="A92" s="421" t="s">
        <v>297</v>
      </c>
      <c r="B92" s="107" t="s">
        <v>93</v>
      </c>
      <c r="C92" s="52">
        <v>207</v>
      </c>
      <c r="D92" s="52">
        <v>43</v>
      </c>
      <c r="E92" s="52">
        <v>121</v>
      </c>
      <c r="F92" s="52">
        <v>43</v>
      </c>
      <c r="G92" s="56">
        <f t="shared" si="7"/>
        <v>0.20772946859903382</v>
      </c>
      <c r="H92" s="56">
        <f t="shared" si="7"/>
        <v>0.5845410628019324</v>
      </c>
      <c r="I92" s="56">
        <f t="shared" si="7"/>
        <v>0.20772946859903382</v>
      </c>
      <c r="K92" s="324" t="s">
        <v>277</v>
      </c>
      <c r="L92" s="325" t="s">
        <v>278</v>
      </c>
      <c r="M92" s="52">
        <v>143</v>
      </c>
      <c r="N92" s="52">
        <v>21</v>
      </c>
      <c r="O92" s="52">
        <v>77</v>
      </c>
      <c r="P92" s="52">
        <v>45</v>
      </c>
      <c r="Q92" s="56">
        <f t="shared" si="8"/>
        <v>0.14685314685314685</v>
      </c>
      <c r="R92" s="56">
        <f t="shared" si="8"/>
        <v>0.5384615384615384</v>
      </c>
      <c r="S92" s="56">
        <f t="shared" si="8"/>
        <v>0.3146853146853147</v>
      </c>
    </row>
    <row r="93" spans="1:19" ht="13.5">
      <c r="A93" s="421" t="s">
        <v>297</v>
      </c>
      <c r="B93" s="326" t="s">
        <v>277</v>
      </c>
      <c r="C93" s="424">
        <v>471</v>
      </c>
      <c r="D93" s="424">
        <v>75</v>
      </c>
      <c r="E93" s="424">
        <v>285</v>
      </c>
      <c r="F93" s="424">
        <v>111</v>
      </c>
      <c r="G93" s="425">
        <f t="shared" si="7"/>
        <v>0.1592356687898089</v>
      </c>
      <c r="H93" s="425">
        <f t="shared" si="7"/>
        <v>0.6050955414012739</v>
      </c>
      <c r="I93" s="425">
        <f t="shared" si="7"/>
        <v>0.2356687898089172</v>
      </c>
      <c r="K93" s="324" t="s">
        <v>277</v>
      </c>
      <c r="L93" s="325" t="s">
        <v>279</v>
      </c>
      <c r="M93" s="52">
        <v>183</v>
      </c>
      <c r="N93" s="52">
        <v>36</v>
      </c>
      <c r="O93" s="52">
        <v>110</v>
      </c>
      <c r="P93" s="52">
        <v>37</v>
      </c>
      <c r="Q93" s="56">
        <f t="shared" si="8"/>
        <v>0.19672131147540983</v>
      </c>
      <c r="R93" s="56">
        <f t="shared" si="8"/>
        <v>0.6010928961748634</v>
      </c>
      <c r="S93" s="56">
        <f t="shared" si="8"/>
        <v>0.20218579234972678</v>
      </c>
    </row>
    <row r="94" spans="1:19" ht="13.5">
      <c r="A94" s="421" t="s">
        <v>297</v>
      </c>
      <c r="B94" s="102" t="s">
        <v>281</v>
      </c>
      <c r="C94" s="103">
        <v>333</v>
      </c>
      <c r="D94" s="103">
        <v>38</v>
      </c>
      <c r="E94" s="103">
        <v>180</v>
      </c>
      <c r="F94" s="103">
        <v>115</v>
      </c>
      <c r="G94" s="426">
        <f t="shared" si="7"/>
        <v>0.11411411411411411</v>
      </c>
      <c r="H94" s="426">
        <f t="shared" si="7"/>
        <v>0.5405405405405406</v>
      </c>
      <c r="I94" s="426">
        <f t="shared" si="7"/>
        <v>0.34534534534534533</v>
      </c>
      <c r="K94" s="324" t="s">
        <v>277</v>
      </c>
      <c r="L94" s="325" t="s">
        <v>280</v>
      </c>
      <c r="M94" s="52">
        <v>145</v>
      </c>
      <c r="N94" s="52">
        <v>18</v>
      </c>
      <c r="O94" s="52">
        <v>98</v>
      </c>
      <c r="P94" s="52">
        <v>29</v>
      </c>
      <c r="Q94" s="56">
        <f t="shared" si="8"/>
        <v>0.12413793103448276</v>
      </c>
      <c r="R94" s="56">
        <f t="shared" si="8"/>
        <v>0.6758620689655173</v>
      </c>
      <c r="S94" s="56">
        <f t="shared" si="8"/>
        <v>0.2</v>
      </c>
    </row>
    <row r="95" spans="1:19" ht="13.5">
      <c r="A95" s="421" t="s">
        <v>297</v>
      </c>
      <c r="B95" s="107" t="s">
        <v>81</v>
      </c>
      <c r="C95" s="52">
        <v>113</v>
      </c>
      <c r="D95" s="52">
        <v>6</v>
      </c>
      <c r="E95" s="52">
        <v>54</v>
      </c>
      <c r="F95" s="52">
        <v>53</v>
      </c>
      <c r="G95" s="56">
        <f t="shared" si="7"/>
        <v>0.05309734513274336</v>
      </c>
      <c r="H95" s="56">
        <f t="shared" si="7"/>
        <v>0.4778761061946903</v>
      </c>
      <c r="I95" s="56">
        <f t="shared" si="7"/>
        <v>0.4690265486725664</v>
      </c>
      <c r="K95" s="325" t="s">
        <v>277</v>
      </c>
      <c r="L95" s="325" t="s">
        <v>277</v>
      </c>
      <c r="M95" s="219">
        <f>SUM(M92:M94)</f>
        <v>471</v>
      </c>
      <c r="N95" s="219">
        <f>SUM(N92:N94)</f>
        <v>75</v>
      </c>
      <c r="O95" s="219">
        <f>SUM(O92:O94)</f>
        <v>285</v>
      </c>
      <c r="P95" s="219">
        <f>SUM(P92:P94)</f>
        <v>111</v>
      </c>
      <c r="Q95" s="220">
        <f t="shared" si="8"/>
        <v>0.1592356687898089</v>
      </c>
      <c r="R95" s="220">
        <f t="shared" si="8"/>
        <v>0.6050955414012739</v>
      </c>
      <c r="S95" s="220">
        <f t="shared" si="8"/>
        <v>0.2356687898089172</v>
      </c>
    </row>
    <row r="96" spans="1:19" ht="13.5">
      <c r="A96" s="421" t="s">
        <v>297</v>
      </c>
      <c r="B96" s="107" t="s">
        <v>80</v>
      </c>
      <c r="C96" s="52">
        <v>162</v>
      </c>
      <c r="D96" s="52">
        <v>6</v>
      </c>
      <c r="E96" s="52">
        <v>79</v>
      </c>
      <c r="F96" s="52">
        <v>77</v>
      </c>
      <c r="G96" s="56">
        <f t="shared" si="7"/>
        <v>0.037037037037037035</v>
      </c>
      <c r="H96" s="56">
        <f t="shared" si="7"/>
        <v>0.4876543209876543</v>
      </c>
      <c r="I96" s="56">
        <f t="shared" si="7"/>
        <v>0.47530864197530864</v>
      </c>
      <c r="K96" s="331" t="s">
        <v>281</v>
      </c>
      <c r="L96" s="332" t="s">
        <v>282</v>
      </c>
      <c r="M96" s="52">
        <v>51</v>
      </c>
      <c r="N96" s="52">
        <v>8</v>
      </c>
      <c r="O96" s="52">
        <v>22</v>
      </c>
      <c r="P96" s="52">
        <v>21</v>
      </c>
      <c r="Q96" s="56">
        <f t="shared" si="8"/>
        <v>0.1568627450980392</v>
      </c>
      <c r="R96" s="56">
        <f t="shared" si="8"/>
        <v>0.43137254901960786</v>
      </c>
      <c r="S96" s="56">
        <f t="shared" si="8"/>
        <v>0.4117647058823529</v>
      </c>
    </row>
    <row r="97" spans="1:19" ht="13.5">
      <c r="A97" s="421" t="s">
        <v>297</v>
      </c>
      <c r="B97" s="107" t="s">
        <v>79</v>
      </c>
      <c r="C97" s="52">
        <v>144</v>
      </c>
      <c r="D97" s="52">
        <v>14</v>
      </c>
      <c r="E97" s="52">
        <v>80</v>
      </c>
      <c r="F97" s="52">
        <v>50</v>
      </c>
      <c r="G97" s="56">
        <f t="shared" si="7"/>
        <v>0.09722222222222222</v>
      </c>
      <c r="H97" s="56">
        <f t="shared" si="7"/>
        <v>0.5555555555555556</v>
      </c>
      <c r="I97" s="56">
        <f t="shared" si="7"/>
        <v>0.3472222222222222</v>
      </c>
      <c r="K97" s="331" t="s">
        <v>281</v>
      </c>
      <c r="L97" s="332" t="s">
        <v>283</v>
      </c>
      <c r="M97" s="52">
        <v>104</v>
      </c>
      <c r="N97" s="52">
        <v>21</v>
      </c>
      <c r="O97" s="52">
        <v>53</v>
      </c>
      <c r="P97" s="52">
        <v>30</v>
      </c>
      <c r="Q97" s="56">
        <f t="shared" si="8"/>
        <v>0.20192307692307693</v>
      </c>
      <c r="R97" s="56">
        <f t="shared" si="8"/>
        <v>0.5096153846153846</v>
      </c>
      <c r="S97" s="56">
        <f t="shared" si="8"/>
        <v>0.28846153846153844</v>
      </c>
    </row>
    <row r="98" spans="1:19" ht="13.5">
      <c r="A98" s="421" t="s">
        <v>297</v>
      </c>
      <c r="B98" s="107" t="s">
        <v>78</v>
      </c>
      <c r="C98" s="52">
        <v>60</v>
      </c>
      <c r="D98" s="52">
        <v>6</v>
      </c>
      <c r="E98" s="52">
        <v>38</v>
      </c>
      <c r="F98" s="52">
        <v>16</v>
      </c>
      <c r="G98" s="56">
        <f t="shared" si="7"/>
        <v>0.1</v>
      </c>
      <c r="H98" s="56">
        <f t="shared" si="7"/>
        <v>0.6333333333333333</v>
      </c>
      <c r="I98" s="56">
        <f t="shared" si="7"/>
        <v>0.26666666666666666</v>
      </c>
      <c r="K98" s="331" t="s">
        <v>281</v>
      </c>
      <c r="L98" s="332" t="s">
        <v>284</v>
      </c>
      <c r="M98" s="52">
        <v>58</v>
      </c>
      <c r="N98" s="52">
        <v>1</v>
      </c>
      <c r="O98" s="52">
        <v>37</v>
      </c>
      <c r="P98" s="52">
        <v>20</v>
      </c>
      <c r="Q98" s="56">
        <f t="shared" si="8"/>
        <v>0.017241379310344827</v>
      </c>
      <c r="R98" s="56">
        <f t="shared" si="8"/>
        <v>0.6379310344827587</v>
      </c>
      <c r="S98" s="56">
        <f t="shared" si="8"/>
        <v>0.3448275862068966</v>
      </c>
    </row>
    <row r="99" spans="1:19" ht="13.5">
      <c r="A99" s="421" t="s">
        <v>297</v>
      </c>
      <c r="B99" s="107" t="s">
        <v>77</v>
      </c>
      <c r="C99" s="52">
        <v>89</v>
      </c>
      <c r="D99" s="52">
        <v>13</v>
      </c>
      <c r="E99" s="52">
        <v>46</v>
      </c>
      <c r="F99" s="52">
        <v>30</v>
      </c>
      <c r="G99" s="56">
        <f t="shared" si="7"/>
        <v>0.14606741573033707</v>
      </c>
      <c r="H99" s="56">
        <f t="shared" si="7"/>
        <v>0.5168539325842697</v>
      </c>
      <c r="I99" s="56">
        <f t="shared" si="7"/>
        <v>0.33707865168539325</v>
      </c>
      <c r="K99" s="331" t="s">
        <v>281</v>
      </c>
      <c r="L99" s="332" t="s">
        <v>285</v>
      </c>
      <c r="M99" s="52">
        <v>106</v>
      </c>
      <c r="N99" s="52">
        <v>8</v>
      </c>
      <c r="O99" s="52">
        <v>62</v>
      </c>
      <c r="P99" s="52">
        <v>36</v>
      </c>
      <c r="Q99" s="56">
        <f t="shared" si="8"/>
        <v>0.07547169811320754</v>
      </c>
      <c r="R99" s="56">
        <f t="shared" si="8"/>
        <v>0.5849056603773585</v>
      </c>
      <c r="S99" s="56">
        <f t="shared" si="8"/>
        <v>0.33962264150943394</v>
      </c>
    </row>
    <row r="100" spans="1:19" ht="13.5">
      <c r="A100" s="421" t="s">
        <v>297</v>
      </c>
      <c r="B100" s="107" t="s">
        <v>76</v>
      </c>
      <c r="C100" s="52">
        <v>106</v>
      </c>
      <c r="D100" s="52">
        <v>5</v>
      </c>
      <c r="E100" s="52">
        <v>61</v>
      </c>
      <c r="F100" s="52">
        <v>40</v>
      </c>
      <c r="G100" s="56">
        <f t="shared" si="7"/>
        <v>0.04716981132075472</v>
      </c>
      <c r="H100" s="56">
        <f t="shared" si="7"/>
        <v>0.5754716981132075</v>
      </c>
      <c r="I100" s="56">
        <f t="shared" si="7"/>
        <v>0.37735849056603776</v>
      </c>
      <c r="K100" s="331" t="s">
        <v>281</v>
      </c>
      <c r="L100" s="332" t="s">
        <v>286</v>
      </c>
      <c r="M100" s="52">
        <v>14</v>
      </c>
      <c r="N100" s="52">
        <v>0</v>
      </c>
      <c r="O100" s="52">
        <v>6</v>
      </c>
      <c r="P100" s="52">
        <v>8</v>
      </c>
      <c r="Q100" s="56">
        <f t="shared" si="8"/>
        <v>0</v>
      </c>
      <c r="R100" s="56">
        <f t="shared" si="8"/>
        <v>0.42857142857142855</v>
      </c>
      <c r="S100" s="56">
        <f t="shared" si="8"/>
        <v>0.5714285714285714</v>
      </c>
    </row>
    <row r="101" spans="1:19" ht="13.5">
      <c r="A101" s="421" t="s">
        <v>297</v>
      </c>
      <c r="B101" s="107" t="s">
        <v>75</v>
      </c>
      <c r="C101" s="52">
        <v>232</v>
      </c>
      <c r="D101" s="52">
        <v>22</v>
      </c>
      <c r="E101" s="52">
        <v>130</v>
      </c>
      <c r="F101" s="52">
        <v>80</v>
      </c>
      <c r="G101" s="56">
        <f t="shared" si="7"/>
        <v>0.09482758620689655</v>
      </c>
      <c r="H101" s="56">
        <f t="shared" si="7"/>
        <v>0.5603448275862069</v>
      </c>
      <c r="I101" s="56">
        <f t="shared" si="7"/>
        <v>0.3448275862068966</v>
      </c>
      <c r="K101" s="331" t="s">
        <v>281</v>
      </c>
      <c r="L101" s="333" t="s">
        <v>281</v>
      </c>
      <c r="M101" s="221">
        <f>SUM(M96:M100)</f>
        <v>333</v>
      </c>
      <c r="N101" s="221">
        <f>SUM(N96:N100)</f>
        <v>38</v>
      </c>
      <c r="O101" s="221">
        <f>SUM(O96:O100)</f>
        <v>180</v>
      </c>
      <c r="P101" s="221">
        <f>SUM(P96:P100)</f>
        <v>115</v>
      </c>
      <c r="Q101" s="222">
        <f t="shared" si="8"/>
        <v>0.11411411411411411</v>
      </c>
      <c r="R101" s="222">
        <f t="shared" si="8"/>
        <v>0.5405405405405406</v>
      </c>
      <c r="S101" s="222">
        <f t="shared" si="8"/>
        <v>0.34534534534534533</v>
      </c>
    </row>
    <row r="102" spans="1:19" ht="13.5">
      <c r="A102" s="421" t="s">
        <v>297</v>
      </c>
      <c r="B102" s="107" t="s">
        <v>74</v>
      </c>
      <c r="C102" s="52">
        <v>46</v>
      </c>
      <c r="D102" s="52">
        <v>3</v>
      </c>
      <c r="E102" s="52">
        <v>25</v>
      </c>
      <c r="F102" s="52">
        <v>18</v>
      </c>
      <c r="G102" s="56">
        <f t="shared" si="7"/>
        <v>0.06521739130434782</v>
      </c>
      <c r="H102" s="56">
        <f t="shared" si="7"/>
        <v>0.5434782608695652</v>
      </c>
      <c r="I102" s="56">
        <f t="shared" si="7"/>
        <v>0.391304347826087</v>
      </c>
      <c r="K102" s="334" t="s">
        <v>70</v>
      </c>
      <c r="L102" s="335" t="s">
        <v>287</v>
      </c>
      <c r="M102" s="52">
        <v>373</v>
      </c>
      <c r="N102" s="52">
        <v>57</v>
      </c>
      <c r="O102" s="52">
        <v>204</v>
      </c>
      <c r="P102" s="52">
        <v>112</v>
      </c>
      <c r="Q102" s="56">
        <f t="shared" si="8"/>
        <v>0.15281501340482573</v>
      </c>
      <c r="R102" s="56">
        <f t="shared" si="8"/>
        <v>0.546916890080429</v>
      </c>
      <c r="S102" s="56">
        <f t="shared" si="8"/>
        <v>0.3002680965147453</v>
      </c>
    </row>
    <row r="103" spans="1:19" ht="13.5">
      <c r="A103" s="421" t="s">
        <v>297</v>
      </c>
      <c r="B103" s="107" t="s">
        <v>73</v>
      </c>
      <c r="C103" s="52">
        <v>20</v>
      </c>
      <c r="D103" s="52">
        <v>1</v>
      </c>
      <c r="E103" s="52">
        <v>7</v>
      </c>
      <c r="F103" s="52">
        <v>12</v>
      </c>
      <c r="G103" s="56">
        <f t="shared" si="7"/>
        <v>0.05</v>
      </c>
      <c r="H103" s="56">
        <f t="shared" si="7"/>
        <v>0.35</v>
      </c>
      <c r="I103" s="56">
        <f t="shared" si="7"/>
        <v>0.6</v>
      </c>
      <c r="K103" s="334" t="s">
        <v>70</v>
      </c>
      <c r="L103" s="335" t="s">
        <v>288</v>
      </c>
      <c r="M103" s="52">
        <v>106</v>
      </c>
      <c r="N103" s="52">
        <v>11</v>
      </c>
      <c r="O103" s="52">
        <v>63</v>
      </c>
      <c r="P103" s="52">
        <v>32</v>
      </c>
      <c r="Q103" s="56">
        <f t="shared" si="8"/>
        <v>0.10377358490566038</v>
      </c>
      <c r="R103" s="56">
        <f t="shared" si="8"/>
        <v>0.5943396226415094</v>
      </c>
      <c r="S103" s="56">
        <f t="shared" si="8"/>
        <v>0.3018867924528302</v>
      </c>
    </row>
    <row r="104" spans="1:19" ht="13.5">
      <c r="A104" s="421" t="s">
        <v>297</v>
      </c>
      <c r="B104" s="107" t="s">
        <v>71</v>
      </c>
      <c r="C104" s="52">
        <v>35</v>
      </c>
      <c r="D104" s="52">
        <v>3</v>
      </c>
      <c r="E104" s="52">
        <v>20</v>
      </c>
      <c r="F104" s="52">
        <v>12</v>
      </c>
      <c r="G104" s="56">
        <f t="shared" si="7"/>
        <v>0.08571428571428572</v>
      </c>
      <c r="H104" s="56">
        <f t="shared" si="7"/>
        <v>0.5714285714285714</v>
      </c>
      <c r="I104" s="56">
        <f t="shared" si="7"/>
        <v>0.34285714285714286</v>
      </c>
      <c r="K104" s="334" t="s">
        <v>70</v>
      </c>
      <c r="L104" s="336" t="s">
        <v>70</v>
      </c>
      <c r="M104" s="223">
        <f>SUM(M102:M103)</f>
        <v>479</v>
      </c>
      <c r="N104" s="223">
        <f>SUM(N102:N103)</f>
        <v>68</v>
      </c>
      <c r="O104" s="223">
        <f>SUM(O102:O103)</f>
        <v>267</v>
      </c>
      <c r="P104" s="223">
        <f>SUM(P102:P103)</f>
        <v>144</v>
      </c>
      <c r="Q104" s="224">
        <f t="shared" si="8"/>
        <v>0.1419624217118998</v>
      </c>
      <c r="R104" s="224">
        <f t="shared" si="8"/>
        <v>0.55741127348643</v>
      </c>
      <c r="S104" s="224">
        <f t="shared" si="8"/>
        <v>0.30062630480167013</v>
      </c>
    </row>
    <row r="105" spans="1:19" ht="13.5">
      <c r="A105" s="421" t="s">
        <v>297</v>
      </c>
      <c r="B105" s="337" t="s">
        <v>70</v>
      </c>
      <c r="C105" s="427">
        <v>479</v>
      </c>
      <c r="D105" s="427">
        <v>68</v>
      </c>
      <c r="E105" s="427">
        <v>267</v>
      </c>
      <c r="F105" s="427">
        <v>144</v>
      </c>
      <c r="G105" s="428">
        <f t="shared" si="7"/>
        <v>0.1419624217118998</v>
      </c>
      <c r="H105" s="428">
        <f t="shared" si="7"/>
        <v>0.55741127348643</v>
      </c>
      <c r="I105" s="428">
        <f t="shared" si="7"/>
        <v>0.30062630480167013</v>
      </c>
      <c r="K105" s="289" t="s">
        <v>290</v>
      </c>
      <c r="L105" s="283" t="s">
        <v>291</v>
      </c>
      <c r="M105" s="52">
        <v>126</v>
      </c>
      <c r="N105" s="52">
        <v>7</v>
      </c>
      <c r="O105" s="52">
        <v>74</v>
      </c>
      <c r="P105" s="52">
        <v>45</v>
      </c>
      <c r="Q105" s="56">
        <f t="shared" si="8"/>
        <v>0.05555555555555555</v>
      </c>
      <c r="R105" s="56">
        <f t="shared" si="8"/>
        <v>0.5873015873015873</v>
      </c>
      <c r="S105" s="56">
        <f t="shared" si="8"/>
        <v>0.35714285714285715</v>
      </c>
    </row>
    <row r="106" spans="1:19" ht="13.5">
      <c r="A106" s="421" t="s">
        <v>297</v>
      </c>
      <c r="B106" s="107" t="s">
        <v>68</v>
      </c>
      <c r="C106" s="52">
        <v>75</v>
      </c>
      <c r="D106" s="52">
        <v>2</v>
      </c>
      <c r="E106" s="52">
        <v>47</v>
      </c>
      <c r="F106" s="52">
        <v>26</v>
      </c>
      <c r="G106" s="56">
        <f t="shared" si="7"/>
        <v>0.02666666666666667</v>
      </c>
      <c r="H106" s="56">
        <f t="shared" si="7"/>
        <v>0.6266666666666667</v>
      </c>
      <c r="I106" s="56">
        <f t="shared" si="7"/>
        <v>0.3466666666666667</v>
      </c>
      <c r="K106" s="289" t="s">
        <v>290</v>
      </c>
      <c r="L106" s="283" t="s">
        <v>292</v>
      </c>
      <c r="M106" s="52">
        <v>121</v>
      </c>
      <c r="N106" s="52">
        <v>17</v>
      </c>
      <c r="O106" s="52">
        <v>59</v>
      </c>
      <c r="P106" s="52">
        <v>45</v>
      </c>
      <c r="Q106" s="56">
        <f aca="true" t="shared" si="9" ref="Q106:S139">N106/$M106</f>
        <v>0.14049586776859505</v>
      </c>
      <c r="R106" s="56">
        <f t="shared" si="9"/>
        <v>0.48760330578512395</v>
      </c>
      <c r="S106" s="56">
        <f t="shared" si="9"/>
        <v>0.371900826446281</v>
      </c>
    </row>
    <row r="107" spans="1:19" ht="13.5">
      <c r="A107" s="421" t="s">
        <v>297</v>
      </c>
      <c r="B107" s="107" t="s">
        <v>67</v>
      </c>
      <c r="C107" s="52">
        <v>33</v>
      </c>
      <c r="D107" s="52">
        <v>6</v>
      </c>
      <c r="E107" s="52">
        <v>12</v>
      </c>
      <c r="F107" s="52">
        <v>15</v>
      </c>
      <c r="G107" s="56">
        <f t="shared" si="7"/>
        <v>0.18181818181818182</v>
      </c>
      <c r="H107" s="56">
        <f t="shared" si="7"/>
        <v>0.36363636363636365</v>
      </c>
      <c r="I107" s="56">
        <f t="shared" si="7"/>
        <v>0.45454545454545453</v>
      </c>
      <c r="K107" s="289" t="s">
        <v>290</v>
      </c>
      <c r="L107" s="341" t="s">
        <v>290</v>
      </c>
      <c r="M107" s="225">
        <f>SUM(M105:M106)</f>
        <v>247</v>
      </c>
      <c r="N107" s="225">
        <f>SUM(N105:N106)</f>
        <v>24</v>
      </c>
      <c r="O107" s="225">
        <f>SUM(O105:O106)</f>
        <v>133</v>
      </c>
      <c r="P107" s="225">
        <f>SUM(P105:P106)</f>
        <v>90</v>
      </c>
      <c r="Q107" s="226">
        <f t="shared" si="9"/>
        <v>0.09716599190283401</v>
      </c>
      <c r="R107" s="226">
        <f t="shared" si="9"/>
        <v>0.5384615384615384</v>
      </c>
      <c r="S107" s="226">
        <f t="shared" si="9"/>
        <v>0.3643724696356275</v>
      </c>
    </row>
    <row r="108" spans="1:19" ht="13.5">
      <c r="A108" s="421" t="s">
        <v>297</v>
      </c>
      <c r="B108" s="107" t="s">
        <v>66</v>
      </c>
      <c r="C108" s="52">
        <v>38</v>
      </c>
      <c r="D108" s="52">
        <v>5</v>
      </c>
      <c r="E108" s="52">
        <v>24</v>
      </c>
      <c r="F108" s="52">
        <v>9</v>
      </c>
      <c r="G108" s="56">
        <f t="shared" si="7"/>
        <v>0.13157894736842105</v>
      </c>
      <c r="H108" s="56">
        <f t="shared" si="7"/>
        <v>0.631578947368421</v>
      </c>
      <c r="I108" s="56">
        <f t="shared" si="7"/>
        <v>0.23684210526315788</v>
      </c>
      <c r="K108" s="342" t="s">
        <v>293</v>
      </c>
      <c r="L108" s="343" t="s">
        <v>293</v>
      </c>
      <c r="M108" s="52">
        <v>168</v>
      </c>
      <c r="N108" s="52">
        <v>14</v>
      </c>
      <c r="O108" s="52">
        <v>82</v>
      </c>
      <c r="P108" s="52">
        <v>72</v>
      </c>
      <c r="Q108" s="56">
        <f t="shared" si="9"/>
        <v>0.08333333333333333</v>
      </c>
      <c r="R108" s="56">
        <f t="shared" si="9"/>
        <v>0.4880952380952381</v>
      </c>
      <c r="S108" s="56">
        <f t="shared" si="9"/>
        <v>0.42857142857142855</v>
      </c>
    </row>
    <row r="109" spans="1:19" ht="13.5">
      <c r="A109" s="421" t="s">
        <v>297</v>
      </c>
      <c r="B109" s="107" t="s">
        <v>65</v>
      </c>
      <c r="C109" s="52">
        <v>89</v>
      </c>
      <c r="D109" s="52">
        <v>6</v>
      </c>
      <c r="E109" s="52">
        <v>60</v>
      </c>
      <c r="F109" s="52">
        <v>23</v>
      </c>
      <c r="G109" s="56">
        <f t="shared" si="7"/>
        <v>0.06741573033707865</v>
      </c>
      <c r="H109" s="56">
        <f t="shared" si="7"/>
        <v>0.6741573033707865</v>
      </c>
      <c r="I109" s="56">
        <f t="shared" si="7"/>
        <v>0.25842696629213485</v>
      </c>
      <c r="K109" s="342" t="s">
        <v>293</v>
      </c>
      <c r="L109" s="343" t="s">
        <v>294</v>
      </c>
      <c r="M109" s="52">
        <v>16</v>
      </c>
      <c r="N109" s="52">
        <v>1</v>
      </c>
      <c r="O109" s="52">
        <v>8</v>
      </c>
      <c r="P109" s="52">
        <v>7</v>
      </c>
      <c r="Q109" s="56">
        <f t="shared" si="9"/>
        <v>0.0625</v>
      </c>
      <c r="R109" s="56">
        <f t="shared" si="9"/>
        <v>0.5</v>
      </c>
      <c r="S109" s="56">
        <f t="shared" si="9"/>
        <v>0.4375</v>
      </c>
    </row>
    <row r="110" spans="1:19" ht="13.5">
      <c r="A110" s="421" t="s">
        <v>297</v>
      </c>
      <c r="B110" s="107" t="s">
        <v>64</v>
      </c>
      <c r="C110" s="52">
        <v>70</v>
      </c>
      <c r="D110" s="52">
        <v>9</v>
      </c>
      <c r="E110" s="52">
        <v>43</v>
      </c>
      <c r="F110" s="52">
        <v>18</v>
      </c>
      <c r="G110" s="56">
        <f t="shared" si="7"/>
        <v>0.12857142857142856</v>
      </c>
      <c r="H110" s="56">
        <f t="shared" si="7"/>
        <v>0.6142857142857143</v>
      </c>
      <c r="I110" s="56">
        <f t="shared" si="7"/>
        <v>0.2571428571428571</v>
      </c>
      <c r="K110" s="342" t="s">
        <v>293</v>
      </c>
      <c r="L110" s="343" t="s">
        <v>295</v>
      </c>
      <c r="M110" s="52">
        <v>104</v>
      </c>
      <c r="N110" s="52">
        <v>17</v>
      </c>
      <c r="O110" s="52">
        <v>53</v>
      </c>
      <c r="P110" s="52">
        <v>34</v>
      </c>
      <c r="Q110" s="56">
        <f t="shared" si="9"/>
        <v>0.16346153846153846</v>
      </c>
      <c r="R110" s="56">
        <f t="shared" si="9"/>
        <v>0.5096153846153846</v>
      </c>
      <c r="S110" s="56">
        <f t="shared" si="9"/>
        <v>0.3269230769230769</v>
      </c>
    </row>
    <row r="111" spans="1:19" ht="13.5">
      <c r="A111" s="421" t="s">
        <v>297</v>
      </c>
      <c r="B111" s="107" t="s">
        <v>63</v>
      </c>
      <c r="C111" s="52">
        <v>93</v>
      </c>
      <c r="D111" s="52">
        <v>10</v>
      </c>
      <c r="E111" s="52">
        <v>55</v>
      </c>
      <c r="F111" s="52">
        <v>28</v>
      </c>
      <c r="G111" s="56">
        <f aca="true" t="shared" si="10" ref="G111:I156">D111/$C111</f>
        <v>0.10752688172043011</v>
      </c>
      <c r="H111" s="56">
        <f t="shared" si="10"/>
        <v>0.5913978494623656</v>
      </c>
      <c r="I111" s="56">
        <f t="shared" si="10"/>
        <v>0.3010752688172043</v>
      </c>
      <c r="K111" s="342" t="s">
        <v>293</v>
      </c>
      <c r="L111" s="343" t="s">
        <v>296</v>
      </c>
      <c r="M111" s="52">
        <v>8</v>
      </c>
      <c r="N111" s="52">
        <v>0</v>
      </c>
      <c r="O111" s="52">
        <v>4</v>
      </c>
      <c r="P111" s="52">
        <v>4</v>
      </c>
      <c r="Q111" s="56">
        <f t="shared" si="9"/>
        <v>0</v>
      </c>
      <c r="R111" s="56">
        <f t="shared" si="9"/>
        <v>0.5</v>
      </c>
      <c r="S111" s="56">
        <f t="shared" si="9"/>
        <v>0.5</v>
      </c>
    </row>
    <row r="112" spans="1:19" ht="13.5">
      <c r="A112" s="421" t="s">
        <v>297</v>
      </c>
      <c r="B112" s="107" t="s">
        <v>62</v>
      </c>
      <c r="C112" s="52">
        <v>88</v>
      </c>
      <c r="D112" s="52">
        <v>0</v>
      </c>
      <c r="E112" s="52">
        <v>56</v>
      </c>
      <c r="F112" s="52">
        <v>32</v>
      </c>
      <c r="G112" s="56">
        <f t="shared" si="10"/>
        <v>0</v>
      </c>
      <c r="H112" s="56">
        <f t="shared" si="10"/>
        <v>0.6363636363636364</v>
      </c>
      <c r="I112" s="56">
        <f t="shared" si="10"/>
        <v>0.36363636363636365</v>
      </c>
      <c r="K112" s="342" t="s">
        <v>293</v>
      </c>
      <c r="L112" s="343" t="s">
        <v>298</v>
      </c>
      <c r="M112" s="52">
        <v>19</v>
      </c>
      <c r="N112" s="52">
        <v>3</v>
      </c>
      <c r="O112" s="52">
        <v>9</v>
      </c>
      <c r="P112" s="52">
        <v>7</v>
      </c>
      <c r="Q112" s="56">
        <f t="shared" si="9"/>
        <v>0.15789473684210525</v>
      </c>
      <c r="R112" s="56">
        <f t="shared" si="9"/>
        <v>0.47368421052631576</v>
      </c>
      <c r="S112" s="56">
        <f t="shared" si="9"/>
        <v>0.3684210526315789</v>
      </c>
    </row>
    <row r="113" spans="1:19" ht="13.5">
      <c r="A113" s="421" t="s">
        <v>297</v>
      </c>
      <c r="B113" s="107" t="s">
        <v>31</v>
      </c>
      <c r="C113" s="52">
        <v>176</v>
      </c>
      <c r="D113" s="52">
        <v>29</v>
      </c>
      <c r="E113" s="52">
        <v>101</v>
      </c>
      <c r="F113" s="52">
        <v>46</v>
      </c>
      <c r="G113" s="56">
        <f t="shared" si="10"/>
        <v>0.16477272727272727</v>
      </c>
      <c r="H113" s="56">
        <f t="shared" si="10"/>
        <v>0.5738636363636364</v>
      </c>
      <c r="I113" s="56">
        <f t="shared" si="10"/>
        <v>0.26136363636363635</v>
      </c>
      <c r="K113" s="342" t="s">
        <v>293</v>
      </c>
      <c r="L113" s="343" t="s">
        <v>51</v>
      </c>
      <c r="M113" s="52">
        <v>26</v>
      </c>
      <c r="N113" s="52">
        <v>2</v>
      </c>
      <c r="O113" s="52">
        <v>5</v>
      </c>
      <c r="P113" s="52">
        <v>19</v>
      </c>
      <c r="Q113" s="56">
        <f t="shared" si="9"/>
        <v>0.07692307692307693</v>
      </c>
      <c r="R113" s="56">
        <f t="shared" si="9"/>
        <v>0.19230769230769232</v>
      </c>
      <c r="S113" s="56">
        <f t="shared" si="9"/>
        <v>0.7307692307692307</v>
      </c>
    </row>
    <row r="114" spans="1:19" ht="13.5">
      <c r="A114" s="421" t="s">
        <v>297</v>
      </c>
      <c r="B114" s="107" t="s">
        <v>12</v>
      </c>
      <c r="C114" s="68">
        <v>357</v>
      </c>
      <c r="D114" s="68">
        <v>41</v>
      </c>
      <c r="E114" s="68">
        <v>190</v>
      </c>
      <c r="F114" s="68">
        <v>126</v>
      </c>
      <c r="G114" s="56">
        <f t="shared" si="10"/>
        <v>0.11484593837535013</v>
      </c>
      <c r="H114" s="56">
        <f t="shared" si="10"/>
        <v>0.5322128851540616</v>
      </c>
      <c r="I114" s="56">
        <f t="shared" si="10"/>
        <v>0.35294117647058826</v>
      </c>
      <c r="K114" s="342" t="s">
        <v>293</v>
      </c>
      <c r="L114" s="344" t="s">
        <v>293</v>
      </c>
      <c r="M114" s="227">
        <f>SUM(M108:M113)</f>
        <v>341</v>
      </c>
      <c r="N114" s="227">
        <f>SUM(N108:N113)</f>
        <v>37</v>
      </c>
      <c r="O114" s="227">
        <f>SUM(O108:O113)</f>
        <v>161</v>
      </c>
      <c r="P114" s="227">
        <f>SUM(P108:P113)</f>
        <v>143</v>
      </c>
      <c r="Q114" s="228">
        <f t="shared" si="9"/>
        <v>0.10850439882697947</v>
      </c>
      <c r="R114" s="228">
        <f t="shared" si="9"/>
        <v>0.47214076246334313</v>
      </c>
      <c r="S114" s="228">
        <f t="shared" si="9"/>
        <v>0.41935483870967744</v>
      </c>
    </row>
    <row r="115" spans="1:19" ht="13.5">
      <c r="A115" s="421" t="s">
        <v>297</v>
      </c>
      <c r="B115" s="107" t="s">
        <v>61</v>
      </c>
      <c r="C115" s="52">
        <v>104</v>
      </c>
      <c r="D115" s="52">
        <v>7</v>
      </c>
      <c r="E115" s="52">
        <v>59</v>
      </c>
      <c r="F115" s="52">
        <v>38</v>
      </c>
      <c r="G115" s="56">
        <f t="shared" si="10"/>
        <v>0.0673076923076923</v>
      </c>
      <c r="H115" s="56">
        <f t="shared" si="10"/>
        <v>0.5673076923076923</v>
      </c>
      <c r="I115" s="56">
        <f t="shared" si="10"/>
        <v>0.36538461538461536</v>
      </c>
      <c r="K115" s="345" t="s">
        <v>299</v>
      </c>
      <c r="L115" s="346" t="s">
        <v>300</v>
      </c>
      <c r="M115" s="52">
        <v>218</v>
      </c>
      <c r="N115" s="52">
        <v>21</v>
      </c>
      <c r="O115" s="52">
        <v>113</v>
      </c>
      <c r="P115" s="52">
        <v>84</v>
      </c>
      <c r="Q115" s="56">
        <f t="shared" si="9"/>
        <v>0.0963302752293578</v>
      </c>
      <c r="R115" s="56">
        <f t="shared" si="9"/>
        <v>0.518348623853211</v>
      </c>
      <c r="S115" s="56">
        <f t="shared" si="9"/>
        <v>0.3853211009174312</v>
      </c>
    </row>
    <row r="116" spans="1:19" ht="13.5">
      <c r="A116" s="421" t="s">
        <v>297</v>
      </c>
      <c r="B116" s="313" t="s">
        <v>290</v>
      </c>
      <c r="C116" s="418">
        <v>247</v>
      </c>
      <c r="D116" s="418">
        <v>24</v>
      </c>
      <c r="E116" s="418">
        <v>133</v>
      </c>
      <c r="F116" s="418">
        <v>90</v>
      </c>
      <c r="G116" s="419">
        <f t="shared" si="10"/>
        <v>0.09716599190283401</v>
      </c>
      <c r="H116" s="419">
        <f t="shared" si="10"/>
        <v>0.5384615384615384</v>
      </c>
      <c r="I116" s="419">
        <f t="shared" si="10"/>
        <v>0.3643724696356275</v>
      </c>
      <c r="K116" s="345" t="s">
        <v>299</v>
      </c>
      <c r="L116" s="346" t="s">
        <v>301</v>
      </c>
      <c r="M116" s="52">
        <v>132</v>
      </c>
      <c r="N116" s="52">
        <v>24</v>
      </c>
      <c r="O116" s="52">
        <v>67</v>
      </c>
      <c r="P116" s="52">
        <v>41</v>
      </c>
      <c r="Q116" s="56">
        <f t="shared" si="9"/>
        <v>0.18181818181818182</v>
      </c>
      <c r="R116" s="56">
        <f t="shared" si="9"/>
        <v>0.5075757575757576</v>
      </c>
      <c r="S116" s="56">
        <f t="shared" si="9"/>
        <v>0.3106060606060606</v>
      </c>
    </row>
    <row r="117" spans="1:19" ht="13.5">
      <c r="A117" s="421" t="s">
        <v>297</v>
      </c>
      <c r="B117" s="107" t="s">
        <v>57</v>
      </c>
      <c r="C117" s="52">
        <v>116</v>
      </c>
      <c r="D117" s="52">
        <v>14</v>
      </c>
      <c r="E117" s="52">
        <v>79</v>
      </c>
      <c r="F117" s="52">
        <v>23</v>
      </c>
      <c r="G117" s="56">
        <f t="shared" si="10"/>
        <v>0.1206896551724138</v>
      </c>
      <c r="H117" s="56">
        <f t="shared" si="10"/>
        <v>0.6810344827586207</v>
      </c>
      <c r="I117" s="56">
        <f t="shared" si="10"/>
        <v>0.19827586206896552</v>
      </c>
      <c r="K117" s="345" t="s">
        <v>299</v>
      </c>
      <c r="L117" s="346" t="s">
        <v>302</v>
      </c>
      <c r="M117" s="52">
        <v>65</v>
      </c>
      <c r="N117" s="52">
        <v>6</v>
      </c>
      <c r="O117" s="52">
        <v>31</v>
      </c>
      <c r="P117" s="52">
        <v>28</v>
      </c>
      <c r="Q117" s="56">
        <f t="shared" si="9"/>
        <v>0.09230769230769231</v>
      </c>
      <c r="R117" s="56">
        <f t="shared" si="9"/>
        <v>0.47692307692307695</v>
      </c>
      <c r="S117" s="56">
        <f t="shared" si="9"/>
        <v>0.4307692307692308</v>
      </c>
    </row>
    <row r="118" spans="1:19" ht="13.5">
      <c r="A118" s="421" t="s">
        <v>297</v>
      </c>
      <c r="B118" s="107" t="s">
        <v>60</v>
      </c>
      <c r="C118" s="52">
        <v>41</v>
      </c>
      <c r="D118" s="52">
        <v>7</v>
      </c>
      <c r="E118" s="52">
        <v>19</v>
      </c>
      <c r="F118" s="52">
        <v>15</v>
      </c>
      <c r="G118" s="56">
        <f t="shared" si="10"/>
        <v>0.17073170731707318</v>
      </c>
      <c r="H118" s="56">
        <f t="shared" si="10"/>
        <v>0.4634146341463415</v>
      </c>
      <c r="I118" s="56">
        <f t="shared" si="10"/>
        <v>0.36585365853658536</v>
      </c>
      <c r="K118" s="345" t="s">
        <v>299</v>
      </c>
      <c r="L118" s="347" t="s">
        <v>299</v>
      </c>
      <c r="M118" s="229">
        <f>SUM(M115:M117)</f>
        <v>415</v>
      </c>
      <c r="N118" s="229">
        <f>SUM(N115:N117)</f>
        <v>51</v>
      </c>
      <c r="O118" s="229">
        <f>SUM(O115:O117)</f>
        <v>211</v>
      </c>
      <c r="P118" s="229">
        <f>SUM(P115:P117)</f>
        <v>153</v>
      </c>
      <c r="Q118" s="230">
        <f t="shared" si="9"/>
        <v>0.12289156626506025</v>
      </c>
      <c r="R118" s="230">
        <f t="shared" si="9"/>
        <v>0.5084337349397591</v>
      </c>
      <c r="S118" s="230">
        <f t="shared" si="9"/>
        <v>0.3686746987951807</v>
      </c>
    </row>
    <row r="119" spans="1:19" ht="13.5">
      <c r="A119" s="421" t="s">
        <v>297</v>
      </c>
      <c r="B119" s="202" t="s">
        <v>293</v>
      </c>
      <c r="C119" s="412">
        <v>341</v>
      </c>
      <c r="D119" s="412">
        <v>37</v>
      </c>
      <c r="E119" s="412">
        <v>161</v>
      </c>
      <c r="F119" s="412">
        <v>143</v>
      </c>
      <c r="G119" s="413">
        <f t="shared" si="10"/>
        <v>0.10850439882697947</v>
      </c>
      <c r="H119" s="413">
        <f t="shared" si="10"/>
        <v>0.47214076246334313</v>
      </c>
      <c r="I119" s="413">
        <f t="shared" si="10"/>
        <v>0.41935483870967744</v>
      </c>
      <c r="K119" s="348" t="s">
        <v>303</v>
      </c>
      <c r="L119" s="349" t="s">
        <v>304</v>
      </c>
      <c r="M119" s="52">
        <v>55</v>
      </c>
      <c r="N119" s="52">
        <v>12</v>
      </c>
      <c r="O119" s="52">
        <v>24</v>
      </c>
      <c r="P119" s="52">
        <v>19</v>
      </c>
      <c r="Q119" s="56">
        <f t="shared" si="9"/>
        <v>0.21818181818181817</v>
      </c>
      <c r="R119" s="56">
        <f t="shared" si="9"/>
        <v>0.43636363636363634</v>
      </c>
      <c r="S119" s="56">
        <f t="shared" si="9"/>
        <v>0.34545454545454546</v>
      </c>
    </row>
    <row r="120" spans="1:19" ht="13.5">
      <c r="A120" s="421" t="s">
        <v>297</v>
      </c>
      <c r="B120" s="107" t="s">
        <v>50</v>
      </c>
      <c r="C120" s="52">
        <v>76</v>
      </c>
      <c r="D120" s="52">
        <v>9</v>
      </c>
      <c r="E120" s="52">
        <v>43</v>
      </c>
      <c r="F120" s="52">
        <v>24</v>
      </c>
      <c r="G120" s="56">
        <f t="shared" si="10"/>
        <v>0.11842105263157894</v>
      </c>
      <c r="H120" s="56">
        <f t="shared" si="10"/>
        <v>0.5657894736842105</v>
      </c>
      <c r="I120" s="56">
        <f t="shared" si="10"/>
        <v>0.3157894736842105</v>
      </c>
      <c r="K120" s="348" t="s">
        <v>303</v>
      </c>
      <c r="L120" s="349" t="s">
        <v>305</v>
      </c>
      <c r="M120" s="52">
        <v>52</v>
      </c>
      <c r="N120" s="52">
        <v>5</v>
      </c>
      <c r="O120" s="52">
        <v>19</v>
      </c>
      <c r="P120" s="52">
        <v>28</v>
      </c>
      <c r="Q120" s="56">
        <f t="shared" si="9"/>
        <v>0.09615384615384616</v>
      </c>
      <c r="R120" s="56">
        <f t="shared" si="9"/>
        <v>0.36538461538461536</v>
      </c>
      <c r="S120" s="56">
        <f t="shared" si="9"/>
        <v>0.5384615384615384</v>
      </c>
    </row>
    <row r="121" spans="1:19" ht="13.5">
      <c r="A121" s="421" t="s">
        <v>297</v>
      </c>
      <c r="B121" s="107" t="s">
        <v>49</v>
      </c>
      <c r="C121" s="52">
        <v>81</v>
      </c>
      <c r="D121" s="52">
        <v>12</v>
      </c>
      <c r="E121" s="52">
        <v>33</v>
      </c>
      <c r="F121" s="52">
        <v>36</v>
      </c>
      <c r="G121" s="56">
        <f t="shared" si="10"/>
        <v>0.14814814814814814</v>
      </c>
      <c r="H121" s="56">
        <f t="shared" si="10"/>
        <v>0.4074074074074074</v>
      </c>
      <c r="I121" s="56">
        <f t="shared" si="10"/>
        <v>0.4444444444444444</v>
      </c>
      <c r="K121" s="348" t="s">
        <v>303</v>
      </c>
      <c r="L121" s="349" t="s">
        <v>306</v>
      </c>
      <c r="M121" s="52">
        <v>487</v>
      </c>
      <c r="N121" s="52">
        <v>108</v>
      </c>
      <c r="O121" s="52">
        <v>272</v>
      </c>
      <c r="P121" s="52">
        <v>107</v>
      </c>
      <c r="Q121" s="56">
        <f t="shared" si="9"/>
        <v>0.22176591375770022</v>
      </c>
      <c r="R121" s="56">
        <f t="shared" si="9"/>
        <v>0.5585215605749486</v>
      </c>
      <c r="S121" s="56">
        <f t="shared" si="9"/>
        <v>0.21971252566735114</v>
      </c>
    </row>
    <row r="122" spans="1:19" ht="13.5">
      <c r="A122" s="421" t="s">
        <v>297</v>
      </c>
      <c r="B122" s="107" t="s">
        <v>48</v>
      </c>
      <c r="C122" s="52">
        <v>73</v>
      </c>
      <c r="D122" s="52">
        <v>6</v>
      </c>
      <c r="E122" s="52">
        <v>39</v>
      </c>
      <c r="F122" s="52">
        <v>28</v>
      </c>
      <c r="G122" s="56">
        <f t="shared" si="10"/>
        <v>0.0821917808219178</v>
      </c>
      <c r="H122" s="56">
        <f t="shared" si="10"/>
        <v>0.5342465753424658</v>
      </c>
      <c r="I122" s="56">
        <f t="shared" si="10"/>
        <v>0.3835616438356164</v>
      </c>
      <c r="K122" s="348" t="s">
        <v>303</v>
      </c>
      <c r="L122" s="349" t="s">
        <v>307</v>
      </c>
      <c r="M122" s="52">
        <v>248</v>
      </c>
      <c r="N122" s="52">
        <v>36</v>
      </c>
      <c r="O122" s="52">
        <v>151</v>
      </c>
      <c r="P122" s="52">
        <v>61</v>
      </c>
      <c r="Q122" s="56">
        <f t="shared" si="9"/>
        <v>0.14516129032258066</v>
      </c>
      <c r="R122" s="56">
        <f t="shared" si="9"/>
        <v>0.6088709677419355</v>
      </c>
      <c r="S122" s="56">
        <f t="shared" si="9"/>
        <v>0.24596774193548387</v>
      </c>
    </row>
    <row r="123" spans="1:19" ht="13.5">
      <c r="A123" s="421" t="s">
        <v>297</v>
      </c>
      <c r="B123" s="107" t="s">
        <v>47</v>
      </c>
      <c r="C123" s="52">
        <v>88</v>
      </c>
      <c r="D123" s="52">
        <v>3</v>
      </c>
      <c r="E123" s="52">
        <v>45</v>
      </c>
      <c r="F123" s="52">
        <v>40</v>
      </c>
      <c r="G123" s="56">
        <f t="shared" si="10"/>
        <v>0.03409090909090909</v>
      </c>
      <c r="H123" s="56">
        <f t="shared" si="10"/>
        <v>0.5113636363636364</v>
      </c>
      <c r="I123" s="56">
        <f t="shared" si="10"/>
        <v>0.45454545454545453</v>
      </c>
      <c r="K123" s="348" t="s">
        <v>303</v>
      </c>
      <c r="L123" s="349" t="s">
        <v>308</v>
      </c>
      <c r="M123" s="68">
        <v>71</v>
      </c>
      <c r="N123" s="68">
        <v>9</v>
      </c>
      <c r="O123" s="68">
        <v>36</v>
      </c>
      <c r="P123" s="68">
        <v>26</v>
      </c>
      <c r="Q123" s="56">
        <f t="shared" si="9"/>
        <v>0.1267605633802817</v>
      </c>
      <c r="R123" s="56">
        <f t="shared" si="9"/>
        <v>0.5070422535211268</v>
      </c>
      <c r="S123" s="56">
        <f t="shared" si="9"/>
        <v>0.36619718309859156</v>
      </c>
    </row>
    <row r="124" spans="1:19" ht="13.5">
      <c r="A124" s="421" t="s">
        <v>297</v>
      </c>
      <c r="B124" s="351" t="s">
        <v>299</v>
      </c>
      <c r="C124" s="429">
        <v>415</v>
      </c>
      <c r="D124" s="429">
        <v>51</v>
      </c>
      <c r="E124" s="429">
        <v>211</v>
      </c>
      <c r="F124" s="429">
        <v>153</v>
      </c>
      <c r="G124" s="430">
        <f t="shared" si="10"/>
        <v>0.12289156626506025</v>
      </c>
      <c r="H124" s="430">
        <f t="shared" si="10"/>
        <v>0.5084337349397591</v>
      </c>
      <c r="I124" s="430">
        <f t="shared" si="10"/>
        <v>0.3686746987951807</v>
      </c>
      <c r="K124" s="348" t="s">
        <v>303</v>
      </c>
      <c r="L124" s="354" t="s">
        <v>360</v>
      </c>
      <c r="M124" s="231">
        <f>SUM(M119:M123)</f>
        <v>913</v>
      </c>
      <c r="N124" s="231">
        <f>SUM(N119:N123)</f>
        <v>170</v>
      </c>
      <c r="O124" s="231">
        <f>SUM(O119:O123)</f>
        <v>502</v>
      </c>
      <c r="P124" s="231">
        <f>SUM(P119:P123)</f>
        <v>241</v>
      </c>
      <c r="Q124" s="232">
        <f t="shared" si="9"/>
        <v>0.18619934282584885</v>
      </c>
      <c r="R124" s="232">
        <f t="shared" si="9"/>
        <v>0.5498357064622125</v>
      </c>
      <c r="S124" s="232">
        <f t="shared" si="9"/>
        <v>0.26396495071193865</v>
      </c>
    </row>
    <row r="125" spans="1:19" ht="13.5">
      <c r="A125" s="421" t="s">
        <v>297</v>
      </c>
      <c r="B125" s="194" t="s">
        <v>303</v>
      </c>
      <c r="C125" s="196">
        <v>913</v>
      </c>
      <c r="D125" s="196">
        <v>170</v>
      </c>
      <c r="E125" s="196">
        <v>502</v>
      </c>
      <c r="F125" s="196">
        <v>241</v>
      </c>
      <c r="G125" s="402">
        <f t="shared" si="10"/>
        <v>0.18619934282584885</v>
      </c>
      <c r="H125" s="402">
        <f t="shared" si="10"/>
        <v>0.5498357064622125</v>
      </c>
      <c r="I125" s="402">
        <f t="shared" si="10"/>
        <v>0.26396495071193865</v>
      </c>
      <c r="K125" s="355" t="s">
        <v>322</v>
      </c>
      <c r="L125" s="356" t="s">
        <v>323</v>
      </c>
      <c r="M125" s="52">
        <v>4</v>
      </c>
      <c r="N125" s="52">
        <v>0</v>
      </c>
      <c r="O125" s="52">
        <v>3</v>
      </c>
      <c r="P125" s="52">
        <v>1</v>
      </c>
      <c r="Q125" s="56">
        <f t="shared" si="9"/>
        <v>0</v>
      </c>
      <c r="R125" s="56">
        <f t="shared" si="9"/>
        <v>0.75</v>
      </c>
      <c r="S125" s="56">
        <f t="shared" si="9"/>
        <v>0.25</v>
      </c>
    </row>
    <row r="126" spans="1:19" ht="13.5">
      <c r="A126" s="421" t="s">
        <v>297</v>
      </c>
      <c r="B126" s="107" t="s">
        <v>43</v>
      </c>
      <c r="C126" s="52">
        <v>362</v>
      </c>
      <c r="D126" s="52">
        <v>45</v>
      </c>
      <c r="E126" s="52">
        <v>186</v>
      </c>
      <c r="F126" s="52">
        <v>131</v>
      </c>
      <c r="G126" s="56">
        <f t="shared" si="10"/>
        <v>0.12430939226519337</v>
      </c>
      <c r="H126" s="56">
        <f t="shared" si="10"/>
        <v>0.5138121546961326</v>
      </c>
      <c r="I126" s="56">
        <f t="shared" si="10"/>
        <v>0.36187845303867405</v>
      </c>
      <c r="K126" s="355" t="s">
        <v>322</v>
      </c>
      <c r="L126" s="356" t="s">
        <v>324</v>
      </c>
      <c r="M126" s="52">
        <v>15</v>
      </c>
      <c r="N126" s="52">
        <v>0</v>
      </c>
      <c r="O126" s="52">
        <v>4</v>
      </c>
      <c r="P126" s="52">
        <v>11</v>
      </c>
      <c r="Q126" s="56">
        <f t="shared" si="9"/>
        <v>0</v>
      </c>
      <c r="R126" s="56">
        <f t="shared" si="9"/>
        <v>0.26666666666666666</v>
      </c>
      <c r="S126" s="56">
        <f t="shared" si="9"/>
        <v>0.7333333333333333</v>
      </c>
    </row>
    <row r="127" spans="1:19" ht="13.5">
      <c r="A127" s="421" t="s">
        <v>297</v>
      </c>
      <c r="B127" s="255" t="s">
        <v>322</v>
      </c>
      <c r="C127" s="187">
        <v>19</v>
      </c>
      <c r="D127" s="187">
        <v>0</v>
      </c>
      <c r="E127" s="187">
        <v>7</v>
      </c>
      <c r="F127" s="187">
        <v>12</v>
      </c>
      <c r="G127" s="398">
        <f t="shared" si="10"/>
        <v>0</v>
      </c>
      <c r="H127" s="398">
        <f t="shared" si="10"/>
        <v>0.3684210526315789</v>
      </c>
      <c r="I127" s="398">
        <f t="shared" si="10"/>
        <v>0.631578947368421</v>
      </c>
      <c r="K127" s="355" t="s">
        <v>322</v>
      </c>
      <c r="L127" s="357" t="s">
        <v>322</v>
      </c>
      <c r="M127" s="233">
        <f>SUM(M125:M126)</f>
        <v>19</v>
      </c>
      <c r="N127" s="233">
        <f>SUM(N125:N126)</f>
        <v>0</v>
      </c>
      <c r="O127" s="233">
        <f>SUM(O125:O126)</f>
        <v>7</v>
      </c>
      <c r="P127" s="233">
        <f>SUM(P125:P126)</f>
        <v>12</v>
      </c>
      <c r="Q127" s="234">
        <f t="shared" si="9"/>
        <v>0</v>
      </c>
      <c r="R127" s="234">
        <f t="shared" si="9"/>
        <v>0.3684210526315789</v>
      </c>
      <c r="S127" s="234">
        <f t="shared" si="9"/>
        <v>0.631578947368421</v>
      </c>
    </row>
    <row r="128" spans="1:19" ht="13.5">
      <c r="A128" s="421" t="s">
        <v>297</v>
      </c>
      <c r="B128" s="107" t="s">
        <v>35</v>
      </c>
      <c r="C128" s="52">
        <v>43</v>
      </c>
      <c r="D128" s="52">
        <v>2</v>
      </c>
      <c r="E128" s="52">
        <v>21</v>
      </c>
      <c r="F128" s="52">
        <v>20</v>
      </c>
      <c r="G128" s="56">
        <f t="shared" si="10"/>
        <v>0.046511627906976744</v>
      </c>
      <c r="H128" s="56">
        <f t="shared" si="10"/>
        <v>0.4883720930232558</v>
      </c>
      <c r="I128" s="56">
        <f t="shared" si="10"/>
        <v>0.46511627906976744</v>
      </c>
      <c r="K128" s="358" t="s">
        <v>310</v>
      </c>
      <c r="L128" s="359" t="s">
        <v>311</v>
      </c>
      <c r="M128" s="52">
        <v>172</v>
      </c>
      <c r="N128" s="52">
        <v>15</v>
      </c>
      <c r="O128" s="52">
        <v>108</v>
      </c>
      <c r="P128" s="52">
        <v>49</v>
      </c>
      <c r="Q128" s="56">
        <f t="shared" si="9"/>
        <v>0.0872093023255814</v>
      </c>
      <c r="R128" s="56">
        <f t="shared" si="9"/>
        <v>0.627906976744186</v>
      </c>
      <c r="S128" s="56">
        <f t="shared" si="9"/>
        <v>0.28488372093023256</v>
      </c>
    </row>
    <row r="129" spans="1:19" ht="13.5">
      <c r="A129" s="421" t="s">
        <v>297</v>
      </c>
      <c r="B129" s="431" t="s">
        <v>310</v>
      </c>
      <c r="C129" s="432">
        <v>272</v>
      </c>
      <c r="D129" s="432">
        <v>26</v>
      </c>
      <c r="E129" s="432">
        <v>157</v>
      </c>
      <c r="F129" s="432">
        <v>89</v>
      </c>
      <c r="G129" s="433">
        <f t="shared" si="10"/>
        <v>0.09558823529411764</v>
      </c>
      <c r="H129" s="433">
        <f t="shared" si="10"/>
        <v>0.5772058823529411</v>
      </c>
      <c r="I129" s="433">
        <f t="shared" si="10"/>
        <v>0.3272058823529412</v>
      </c>
      <c r="K129" s="358" t="s">
        <v>310</v>
      </c>
      <c r="L129" s="359" t="s">
        <v>312</v>
      </c>
      <c r="M129" s="52">
        <v>100</v>
      </c>
      <c r="N129" s="52">
        <v>11</v>
      </c>
      <c r="O129" s="52">
        <v>49</v>
      </c>
      <c r="P129" s="52">
        <v>40</v>
      </c>
      <c r="Q129" s="56">
        <f t="shared" si="9"/>
        <v>0.11</v>
      </c>
      <c r="R129" s="56">
        <f t="shared" si="9"/>
        <v>0.49</v>
      </c>
      <c r="S129" s="56">
        <f t="shared" si="9"/>
        <v>0.4</v>
      </c>
    </row>
    <row r="130" spans="1:19" ht="13.5">
      <c r="A130" s="421" t="s">
        <v>297</v>
      </c>
      <c r="B130" s="107" t="s">
        <v>32</v>
      </c>
      <c r="C130" s="52">
        <v>292</v>
      </c>
      <c r="D130" s="52">
        <v>34</v>
      </c>
      <c r="E130" s="52">
        <v>156</v>
      </c>
      <c r="F130" s="52">
        <v>102</v>
      </c>
      <c r="G130" s="56">
        <f t="shared" si="10"/>
        <v>0.11643835616438356</v>
      </c>
      <c r="H130" s="56">
        <f t="shared" si="10"/>
        <v>0.5342465753424658</v>
      </c>
      <c r="I130" s="56">
        <f t="shared" si="10"/>
        <v>0.3493150684931507</v>
      </c>
      <c r="K130" s="358" t="s">
        <v>310</v>
      </c>
      <c r="L130" s="363" t="s">
        <v>310</v>
      </c>
      <c r="M130" s="236">
        <f>SUM(M128:M129)</f>
        <v>272</v>
      </c>
      <c r="N130" s="236">
        <f>SUM(N128:N129)</f>
        <v>26</v>
      </c>
      <c r="O130" s="236">
        <f>SUM(O128:O129)</f>
        <v>157</v>
      </c>
      <c r="P130" s="236">
        <f>SUM(P128:P129)</f>
        <v>89</v>
      </c>
      <c r="Q130" s="237">
        <f t="shared" si="9"/>
        <v>0.09558823529411764</v>
      </c>
      <c r="R130" s="237">
        <f t="shared" si="9"/>
        <v>0.5772058823529411</v>
      </c>
      <c r="S130" s="237">
        <f t="shared" si="9"/>
        <v>0.3272058823529412</v>
      </c>
    </row>
    <row r="131" spans="1:19" ht="13.5">
      <c r="A131" s="421" t="s">
        <v>297</v>
      </c>
      <c r="B131" s="107" t="s">
        <v>30</v>
      </c>
      <c r="C131" s="52">
        <v>201</v>
      </c>
      <c r="D131" s="52">
        <v>17</v>
      </c>
      <c r="E131" s="52">
        <v>112</v>
      </c>
      <c r="F131" s="52">
        <v>72</v>
      </c>
      <c r="G131" s="56">
        <f t="shared" si="10"/>
        <v>0.0845771144278607</v>
      </c>
      <c r="H131" s="56">
        <f t="shared" si="10"/>
        <v>0.5572139303482587</v>
      </c>
      <c r="I131" s="56">
        <f t="shared" si="10"/>
        <v>0.3582089552238806</v>
      </c>
      <c r="K131" s="299" t="s">
        <v>313</v>
      </c>
      <c r="L131" s="300" t="s">
        <v>314</v>
      </c>
      <c r="M131" s="52">
        <v>196</v>
      </c>
      <c r="N131" s="52">
        <v>13</v>
      </c>
      <c r="O131" s="52">
        <v>91</v>
      </c>
      <c r="P131" s="52">
        <v>92</v>
      </c>
      <c r="Q131" s="56">
        <f t="shared" si="9"/>
        <v>0.0663265306122449</v>
      </c>
      <c r="R131" s="56">
        <f t="shared" si="9"/>
        <v>0.4642857142857143</v>
      </c>
      <c r="S131" s="56">
        <f t="shared" si="9"/>
        <v>0.46938775510204084</v>
      </c>
    </row>
    <row r="132" spans="1:19" ht="13.5">
      <c r="A132" s="421" t="s">
        <v>297</v>
      </c>
      <c r="B132" s="107" t="s">
        <v>29</v>
      </c>
      <c r="C132" s="52">
        <v>53</v>
      </c>
      <c r="D132" s="52">
        <v>7</v>
      </c>
      <c r="E132" s="52">
        <v>27</v>
      </c>
      <c r="F132" s="52">
        <v>19</v>
      </c>
      <c r="G132" s="56">
        <f t="shared" si="10"/>
        <v>0.1320754716981132</v>
      </c>
      <c r="H132" s="56">
        <f t="shared" si="10"/>
        <v>0.5094339622641509</v>
      </c>
      <c r="I132" s="56">
        <f t="shared" si="10"/>
        <v>0.3584905660377358</v>
      </c>
      <c r="K132" s="299" t="s">
        <v>313</v>
      </c>
      <c r="L132" s="300" t="s">
        <v>315</v>
      </c>
      <c r="M132" s="52">
        <v>390</v>
      </c>
      <c r="N132" s="52">
        <v>35</v>
      </c>
      <c r="O132" s="52">
        <v>187</v>
      </c>
      <c r="P132" s="52">
        <v>168</v>
      </c>
      <c r="Q132" s="56">
        <f t="shared" si="9"/>
        <v>0.08974358974358974</v>
      </c>
      <c r="R132" s="56">
        <f t="shared" si="9"/>
        <v>0.4794871794871795</v>
      </c>
      <c r="S132" s="56">
        <f t="shared" si="9"/>
        <v>0.4307692307692308</v>
      </c>
    </row>
    <row r="133" spans="1:19" ht="13.5">
      <c r="A133" s="421" t="s">
        <v>297</v>
      </c>
      <c r="B133" s="95" t="s">
        <v>313</v>
      </c>
      <c r="C133" s="96">
        <v>586</v>
      </c>
      <c r="D133" s="96">
        <v>48</v>
      </c>
      <c r="E133" s="96">
        <v>278</v>
      </c>
      <c r="F133" s="96">
        <v>260</v>
      </c>
      <c r="G133" s="422">
        <f t="shared" si="10"/>
        <v>0.08191126279863481</v>
      </c>
      <c r="H133" s="422">
        <f t="shared" si="10"/>
        <v>0.47440273037542663</v>
      </c>
      <c r="I133" s="422">
        <f t="shared" si="10"/>
        <v>0.44368600682593856</v>
      </c>
      <c r="K133" s="299" t="s">
        <v>313</v>
      </c>
      <c r="L133" s="301" t="s">
        <v>313</v>
      </c>
      <c r="M133" s="215">
        <f>SUM(M131:M132)</f>
        <v>586</v>
      </c>
      <c r="N133" s="215">
        <f>SUM(N131:N132)</f>
        <v>48</v>
      </c>
      <c r="O133" s="215">
        <f>SUM(O131:O132)</f>
        <v>278</v>
      </c>
      <c r="P133" s="215">
        <f>SUM(P131:P132)</f>
        <v>260</v>
      </c>
      <c r="Q133" s="216">
        <f t="shared" si="9"/>
        <v>0.08191126279863481</v>
      </c>
      <c r="R133" s="216">
        <f t="shared" si="9"/>
        <v>0.47440273037542663</v>
      </c>
      <c r="S133" s="216">
        <f t="shared" si="9"/>
        <v>0.44368600682593856</v>
      </c>
    </row>
    <row r="134" spans="1:19" ht="13.5">
      <c r="A134" s="421" t="s">
        <v>297</v>
      </c>
      <c r="B134" s="107" t="s">
        <v>26</v>
      </c>
      <c r="C134" s="52">
        <v>71</v>
      </c>
      <c r="D134" s="52">
        <v>2</v>
      </c>
      <c r="E134" s="52">
        <v>40</v>
      </c>
      <c r="F134" s="52">
        <v>29</v>
      </c>
      <c r="G134" s="56">
        <f t="shared" si="10"/>
        <v>0.028169014084507043</v>
      </c>
      <c r="H134" s="56">
        <f t="shared" si="10"/>
        <v>0.5633802816901409</v>
      </c>
      <c r="I134" s="56">
        <f t="shared" si="10"/>
        <v>0.4084507042253521</v>
      </c>
      <c r="K134" s="364" t="s">
        <v>316</v>
      </c>
      <c r="L134" s="365" t="s">
        <v>316</v>
      </c>
      <c r="M134" s="52">
        <v>253</v>
      </c>
      <c r="N134" s="52">
        <v>22</v>
      </c>
      <c r="O134" s="52">
        <v>135</v>
      </c>
      <c r="P134" s="52">
        <v>96</v>
      </c>
      <c r="Q134" s="56">
        <f t="shared" si="9"/>
        <v>0.08695652173913043</v>
      </c>
      <c r="R134" s="56">
        <f t="shared" si="9"/>
        <v>0.5335968379446641</v>
      </c>
      <c r="S134" s="56">
        <f t="shared" si="9"/>
        <v>0.3794466403162055</v>
      </c>
    </row>
    <row r="135" spans="1:19" ht="13.5">
      <c r="A135" s="421" t="s">
        <v>297</v>
      </c>
      <c r="B135" s="107" t="s">
        <v>25</v>
      </c>
      <c r="C135" s="68">
        <v>84</v>
      </c>
      <c r="D135" s="68">
        <v>5</v>
      </c>
      <c r="E135" s="68">
        <v>37</v>
      </c>
      <c r="F135" s="68">
        <v>42</v>
      </c>
      <c r="G135" s="56">
        <f t="shared" si="10"/>
        <v>0.05952380952380952</v>
      </c>
      <c r="H135" s="56">
        <f t="shared" si="10"/>
        <v>0.44047619047619047</v>
      </c>
      <c r="I135" s="56">
        <f t="shared" si="10"/>
        <v>0.5</v>
      </c>
      <c r="K135" s="364" t="s">
        <v>316</v>
      </c>
      <c r="L135" s="365" t="s">
        <v>317</v>
      </c>
      <c r="M135" s="52">
        <v>11</v>
      </c>
      <c r="N135" s="52">
        <v>0</v>
      </c>
      <c r="O135" s="52">
        <v>4</v>
      </c>
      <c r="P135" s="52">
        <v>7</v>
      </c>
      <c r="Q135" s="56">
        <f t="shared" si="9"/>
        <v>0</v>
      </c>
      <c r="R135" s="56">
        <f t="shared" si="9"/>
        <v>0.36363636363636365</v>
      </c>
      <c r="S135" s="56">
        <f t="shared" si="9"/>
        <v>0.6363636363636364</v>
      </c>
    </row>
    <row r="136" spans="1:19" ht="13.5">
      <c r="A136" s="421" t="s">
        <v>297</v>
      </c>
      <c r="B136" s="107" t="s">
        <v>24</v>
      </c>
      <c r="C136" s="52">
        <v>58</v>
      </c>
      <c r="D136" s="52">
        <v>7</v>
      </c>
      <c r="E136" s="52">
        <v>32</v>
      </c>
      <c r="F136" s="52">
        <v>19</v>
      </c>
      <c r="G136" s="56">
        <f t="shared" si="10"/>
        <v>0.1206896551724138</v>
      </c>
      <c r="H136" s="56">
        <f t="shared" si="10"/>
        <v>0.5517241379310345</v>
      </c>
      <c r="I136" s="56">
        <f t="shared" si="10"/>
        <v>0.3275862068965517</v>
      </c>
      <c r="K136" s="364" t="s">
        <v>316</v>
      </c>
      <c r="L136" s="366" t="s">
        <v>316</v>
      </c>
      <c r="M136" s="238">
        <f>SUM(M134:M135)</f>
        <v>264</v>
      </c>
      <c r="N136" s="238">
        <f>SUM(N134:N135)</f>
        <v>22</v>
      </c>
      <c r="O136" s="238">
        <f>SUM(O134:O135)</f>
        <v>139</v>
      </c>
      <c r="P136" s="238">
        <f>SUM(P134:P135)</f>
        <v>103</v>
      </c>
      <c r="Q136" s="239">
        <f t="shared" si="9"/>
        <v>0.08333333333333333</v>
      </c>
      <c r="R136" s="239">
        <f t="shared" si="9"/>
        <v>0.5265151515151515</v>
      </c>
      <c r="S136" s="239">
        <f t="shared" si="9"/>
        <v>0.39015151515151514</v>
      </c>
    </row>
    <row r="137" spans="1:19" ht="13.5">
      <c r="A137" s="421" t="s">
        <v>297</v>
      </c>
      <c r="B137" s="107" t="s">
        <v>23</v>
      </c>
      <c r="C137" s="52">
        <v>929</v>
      </c>
      <c r="D137" s="52">
        <v>180</v>
      </c>
      <c r="E137" s="52">
        <v>568</v>
      </c>
      <c r="F137" s="52">
        <v>181</v>
      </c>
      <c r="G137" s="56">
        <f t="shared" si="10"/>
        <v>0.193756727664155</v>
      </c>
      <c r="H137" s="56">
        <f t="shared" si="10"/>
        <v>0.6114101184068891</v>
      </c>
      <c r="I137" s="56">
        <f t="shared" si="10"/>
        <v>0.19483315392895587</v>
      </c>
      <c r="K137" s="367" t="s">
        <v>318</v>
      </c>
      <c r="L137" s="368" t="s">
        <v>319</v>
      </c>
      <c r="M137" s="52">
        <v>231</v>
      </c>
      <c r="N137" s="52">
        <v>12</v>
      </c>
      <c r="O137" s="52">
        <v>108</v>
      </c>
      <c r="P137" s="52">
        <v>111</v>
      </c>
      <c r="Q137" s="56">
        <f t="shared" si="9"/>
        <v>0.05194805194805195</v>
      </c>
      <c r="R137" s="56">
        <f t="shared" si="9"/>
        <v>0.4675324675324675</v>
      </c>
      <c r="S137" s="56">
        <f t="shared" si="9"/>
        <v>0.4805194805194805</v>
      </c>
    </row>
    <row r="138" spans="1:19" ht="13.5">
      <c r="A138" s="421" t="s">
        <v>297</v>
      </c>
      <c r="B138" s="107" t="s">
        <v>22</v>
      </c>
      <c r="C138" s="52">
        <v>248</v>
      </c>
      <c r="D138" s="52">
        <v>54</v>
      </c>
      <c r="E138" s="52">
        <v>148</v>
      </c>
      <c r="F138" s="52">
        <v>46</v>
      </c>
      <c r="G138" s="56">
        <f t="shared" si="10"/>
        <v>0.21774193548387097</v>
      </c>
      <c r="H138" s="56">
        <f t="shared" si="10"/>
        <v>0.5967741935483871</v>
      </c>
      <c r="I138" s="56">
        <f t="shared" si="10"/>
        <v>0.18548387096774194</v>
      </c>
      <c r="K138" s="367" t="s">
        <v>318</v>
      </c>
      <c r="L138" s="368" t="s">
        <v>320</v>
      </c>
      <c r="M138" s="52">
        <v>122</v>
      </c>
      <c r="N138" s="52">
        <v>6</v>
      </c>
      <c r="O138" s="52">
        <v>64</v>
      </c>
      <c r="P138" s="52">
        <v>52</v>
      </c>
      <c r="Q138" s="56">
        <f t="shared" si="9"/>
        <v>0.04918032786885246</v>
      </c>
      <c r="R138" s="56">
        <f t="shared" si="9"/>
        <v>0.5245901639344263</v>
      </c>
      <c r="S138" s="56">
        <f t="shared" si="9"/>
        <v>0.4262295081967213</v>
      </c>
    </row>
    <row r="139" spans="1:19" ht="13.5">
      <c r="A139" s="421" t="s">
        <v>297</v>
      </c>
      <c r="B139" s="107" t="s">
        <v>21</v>
      </c>
      <c r="C139" s="52">
        <v>30</v>
      </c>
      <c r="D139" s="52">
        <v>2</v>
      </c>
      <c r="E139" s="52">
        <v>15</v>
      </c>
      <c r="F139" s="52">
        <v>13</v>
      </c>
      <c r="G139" s="56">
        <f t="shared" si="10"/>
        <v>0.06666666666666667</v>
      </c>
      <c r="H139" s="56">
        <f t="shared" si="10"/>
        <v>0.5</v>
      </c>
      <c r="I139" s="56">
        <f t="shared" si="10"/>
        <v>0.43333333333333335</v>
      </c>
      <c r="K139" s="367" t="s">
        <v>318</v>
      </c>
      <c r="L139" s="368" t="s">
        <v>321</v>
      </c>
      <c r="M139" s="52">
        <v>105</v>
      </c>
      <c r="N139" s="52">
        <v>8</v>
      </c>
      <c r="O139" s="52">
        <v>49</v>
      </c>
      <c r="P139" s="52">
        <v>48</v>
      </c>
      <c r="Q139" s="56">
        <f t="shared" si="9"/>
        <v>0.0761904761904762</v>
      </c>
      <c r="R139" s="56">
        <f t="shared" si="9"/>
        <v>0.4666666666666667</v>
      </c>
      <c r="S139" s="56">
        <f t="shared" si="9"/>
        <v>0.45714285714285713</v>
      </c>
    </row>
    <row r="140" spans="1:19" ht="13.5">
      <c r="A140" s="421" t="s">
        <v>297</v>
      </c>
      <c r="B140" s="107" t="s">
        <v>20</v>
      </c>
      <c r="C140" s="52">
        <v>169</v>
      </c>
      <c r="D140" s="52">
        <v>16</v>
      </c>
      <c r="E140" s="52">
        <v>92</v>
      </c>
      <c r="F140" s="52">
        <v>61</v>
      </c>
      <c r="G140" s="56">
        <f t="shared" si="10"/>
        <v>0.09467455621301775</v>
      </c>
      <c r="H140" s="56">
        <f t="shared" si="10"/>
        <v>0.5443786982248521</v>
      </c>
      <c r="I140" s="56">
        <f t="shared" si="10"/>
        <v>0.3609467455621302</v>
      </c>
      <c r="K140" s="367" t="s">
        <v>318</v>
      </c>
      <c r="L140" s="369" t="s">
        <v>318</v>
      </c>
      <c r="M140" s="240">
        <f>SUM(M137:M139)</f>
        <v>458</v>
      </c>
      <c r="N140" s="240">
        <f>SUM(N137:N139)</f>
        <v>26</v>
      </c>
      <c r="O140" s="240">
        <f>SUM(O137:O139)</f>
        <v>221</v>
      </c>
      <c r="P140" s="240">
        <f>SUM(P137:P139)</f>
        <v>211</v>
      </c>
      <c r="Q140" s="241">
        <f aca="true" t="shared" si="11" ref="Q140:S143">N140/$M140</f>
        <v>0.056768558951965066</v>
      </c>
      <c r="R140" s="241">
        <f t="shared" si="11"/>
        <v>0.48253275109170307</v>
      </c>
      <c r="S140" s="241">
        <f t="shared" si="11"/>
        <v>0.4606986899563319</v>
      </c>
    </row>
    <row r="141" spans="1:19" ht="13.5">
      <c r="A141" s="421" t="s">
        <v>297</v>
      </c>
      <c r="B141" s="370" t="s">
        <v>316</v>
      </c>
      <c r="C141" s="434">
        <v>264</v>
      </c>
      <c r="D141" s="434">
        <v>22</v>
      </c>
      <c r="E141" s="434">
        <v>139</v>
      </c>
      <c r="F141" s="434">
        <v>103</v>
      </c>
      <c r="G141" s="435">
        <f t="shared" si="10"/>
        <v>0.08333333333333333</v>
      </c>
      <c r="H141" s="435">
        <f t="shared" si="10"/>
        <v>0.5265151515151515</v>
      </c>
      <c r="I141" s="435">
        <f t="shared" si="10"/>
        <v>0.39015151515151514</v>
      </c>
      <c r="K141" s="373" t="s">
        <v>325</v>
      </c>
      <c r="L141" s="374" t="s">
        <v>326</v>
      </c>
      <c r="M141" s="52">
        <v>292</v>
      </c>
      <c r="N141" s="52">
        <v>115</v>
      </c>
      <c r="O141" s="52">
        <v>159</v>
      </c>
      <c r="P141" s="52">
        <v>18</v>
      </c>
      <c r="Q141" s="56">
        <f t="shared" si="11"/>
        <v>0.3938356164383562</v>
      </c>
      <c r="R141" s="56">
        <f t="shared" si="11"/>
        <v>0.5445205479452054</v>
      </c>
      <c r="S141" s="56">
        <f t="shared" si="11"/>
        <v>0.06164383561643835</v>
      </c>
    </row>
    <row r="142" spans="1:19" ht="13.5">
      <c r="A142" s="421" t="s">
        <v>297</v>
      </c>
      <c r="B142" s="436" t="s">
        <v>318</v>
      </c>
      <c r="C142" s="437">
        <v>458</v>
      </c>
      <c r="D142" s="437">
        <v>26</v>
      </c>
      <c r="E142" s="437">
        <v>221</v>
      </c>
      <c r="F142" s="437">
        <v>211</v>
      </c>
      <c r="G142" s="438">
        <f t="shared" si="10"/>
        <v>0.056768558951965066</v>
      </c>
      <c r="H142" s="438">
        <f t="shared" si="10"/>
        <v>0.48253275109170307</v>
      </c>
      <c r="I142" s="438">
        <f t="shared" si="10"/>
        <v>0.4606986899563319</v>
      </c>
      <c r="K142" s="373" t="s">
        <v>325</v>
      </c>
      <c r="L142" s="374" t="s">
        <v>327</v>
      </c>
      <c r="M142" s="52">
        <v>17</v>
      </c>
      <c r="N142" s="52">
        <v>1</v>
      </c>
      <c r="O142" s="52">
        <v>14</v>
      </c>
      <c r="P142" s="52">
        <v>2</v>
      </c>
      <c r="Q142" s="56">
        <f t="shared" si="11"/>
        <v>0.058823529411764705</v>
      </c>
      <c r="R142" s="56">
        <f t="shared" si="11"/>
        <v>0.8235294117647058</v>
      </c>
      <c r="S142" s="56">
        <f t="shared" si="11"/>
        <v>0.11764705882352941</v>
      </c>
    </row>
    <row r="143" spans="1:19" ht="13.5">
      <c r="A143" s="421" t="s">
        <v>297</v>
      </c>
      <c r="B143" s="107" t="s">
        <v>14</v>
      </c>
      <c r="C143" s="52">
        <v>76</v>
      </c>
      <c r="D143" s="52">
        <v>6</v>
      </c>
      <c r="E143" s="52">
        <v>52</v>
      </c>
      <c r="F143" s="52">
        <v>18</v>
      </c>
      <c r="G143" s="56">
        <f t="shared" si="10"/>
        <v>0.07894736842105263</v>
      </c>
      <c r="H143" s="56">
        <f t="shared" si="10"/>
        <v>0.6842105263157895</v>
      </c>
      <c r="I143" s="56">
        <f t="shared" si="10"/>
        <v>0.23684210526315788</v>
      </c>
      <c r="K143" s="374" t="s">
        <v>325</v>
      </c>
      <c r="L143" s="376" t="s">
        <v>325</v>
      </c>
      <c r="M143" s="169">
        <f>SUM(M141:M142)</f>
        <v>309</v>
      </c>
      <c r="N143" s="169">
        <f>SUM(N141:N142)</f>
        <v>116</v>
      </c>
      <c r="O143" s="169">
        <f>SUM(O141:O142)</f>
        <v>173</v>
      </c>
      <c r="P143" s="169">
        <f>SUM(P141:P142)</f>
        <v>20</v>
      </c>
      <c r="Q143" s="242">
        <f t="shared" si="11"/>
        <v>0.37540453074433655</v>
      </c>
      <c r="R143" s="242">
        <f t="shared" si="11"/>
        <v>0.5598705501618123</v>
      </c>
      <c r="S143" s="242">
        <f t="shared" si="11"/>
        <v>0.06472491909385113</v>
      </c>
    </row>
    <row r="144" spans="1:9" ht="13.5">
      <c r="A144" s="421" t="s">
        <v>297</v>
      </c>
      <c r="B144" s="107" t="s">
        <v>13</v>
      </c>
      <c r="C144" s="52">
        <v>441</v>
      </c>
      <c r="D144" s="52">
        <v>85</v>
      </c>
      <c r="E144" s="52">
        <v>307</v>
      </c>
      <c r="F144" s="52">
        <v>49</v>
      </c>
      <c r="G144" s="56">
        <f t="shared" si="10"/>
        <v>0.1927437641723356</v>
      </c>
      <c r="H144" s="56">
        <f t="shared" si="10"/>
        <v>0.6961451247165533</v>
      </c>
      <c r="I144" s="56">
        <f t="shared" si="10"/>
        <v>0.1111111111111111</v>
      </c>
    </row>
    <row r="145" spans="1:9" ht="13.5">
      <c r="A145" s="421" t="s">
        <v>297</v>
      </c>
      <c r="B145" s="321" t="s">
        <v>325</v>
      </c>
      <c r="C145" s="439">
        <v>309</v>
      </c>
      <c r="D145" s="439">
        <v>116</v>
      </c>
      <c r="E145" s="439">
        <v>173</v>
      </c>
      <c r="F145" s="439">
        <v>20</v>
      </c>
      <c r="G145" s="440">
        <f t="shared" si="10"/>
        <v>0.37540453074433655</v>
      </c>
      <c r="H145" s="440">
        <f t="shared" si="10"/>
        <v>0.5598705501618123</v>
      </c>
      <c r="I145" s="440">
        <f t="shared" si="10"/>
        <v>0.06472491909385113</v>
      </c>
    </row>
    <row r="146" spans="1:9" ht="13.5">
      <c r="A146" s="441" t="s">
        <v>328</v>
      </c>
      <c r="B146" s="378" t="s">
        <v>9</v>
      </c>
      <c r="C146" s="52">
        <v>226</v>
      </c>
      <c r="D146" s="52">
        <v>26</v>
      </c>
      <c r="E146" s="52">
        <v>92</v>
      </c>
      <c r="F146" s="52">
        <v>108</v>
      </c>
      <c r="G146" s="56">
        <f t="shared" si="10"/>
        <v>0.11504424778761062</v>
      </c>
      <c r="H146" s="56">
        <f t="shared" si="10"/>
        <v>0.40707964601769914</v>
      </c>
      <c r="I146" s="56">
        <f t="shared" si="10"/>
        <v>0.4778761061946903</v>
      </c>
    </row>
    <row r="147" spans="1:9" ht="13.5">
      <c r="A147" s="441" t="s">
        <v>328</v>
      </c>
      <c r="B147" s="379" t="s">
        <v>8</v>
      </c>
      <c r="C147" s="52">
        <v>736</v>
      </c>
      <c r="D147" s="52">
        <v>47</v>
      </c>
      <c r="E147" s="52">
        <v>414</v>
      </c>
      <c r="F147" s="52">
        <v>275</v>
      </c>
      <c r="G147" s="56">
        <f t="shared" si="10"/>
        <v>0.06385869565217392</v>
      </c>
      <c r="H147" s="56">
        <f t="shared" si="10"/>
        <v>0.5625</v>
      </c>
      <c r="I147" s="56">
        <f t="shared" si="10"/>
        <v>0.3736413043478261</v>
      </c>
    </row>
    <row r="148" spans="1:9" ht="13.5">
      <c r="A148" s="441" t="s">
        <v>328</v>
      </c>
      <c r="B148" s="380" t="s">
        <v>7</v>
      </c>
      <c r="C148" s="52">
        <v>525</v>
      </c>
      <c r="D148" s="52">
        <v>48</v>
      </c>
      <c r="E148" s="52">
        <v>269</v>
      </c>
      <c r="F148" s="52">
        <v>208</v>
      </c>
      <c r="G148" s="56">
        <f t="shared" si="10"/>
        <v>0.09142857142857143</v>
      </c>
      <c r="H148" s="56">
        <f t="shared" si="10"/>
        <v>0.5123809523809524</v>
      </c>
      <c r="I148" s="56">
        <f t="shared" si="10"/>
        <v>0.3961904761904762</v>
      </c>
    </row>
    <row r="149" spans="1:9" ht="13.5">
      <c r="A149" s="441" t="s">
        <v>328</v>
      </c>
      <c r="B149" s="381" t="s">
        <v>6</v>
      </c>
      <c r="C149" s="52">
        <v>438</v>
      </c>
      <c r="D149" s="52">
        <v>25</v>
      </c>
      <c r="E149" s="52">
        <v>227</v>
      </c>
      <c r="F149" s="52">
        <v>186</v>
      </c>
      <c r="G149" s="56">
        <f t="shared" si="10"/>
        <v>0.05707762557077625</v>
      </c>
      <c r="H149" s="56">
        <f t="shared" si="10"/>
        <v>0.5182648401826484</v>
      </c>
      <c r="I149" s="56">
        <f t="shared" si="10"/>
        <v>0.4246575342465753</v>
      </c>
    </row>
    <row r="150" spans="1:9" ht="13.5">
      <c r="A150" s="441" t="s">
        <v>328</v>
      </c>
      <c r="B150" s="382" t="s">
        <v>5</v>
      </c>
      <c r="C150" s="52">
        <v>848</v>
      </c>
      <c r="D150" s="52">
        <v>85</v>
      </c>
      <c r="E150" s="52">
        <v>458</v>
      </c>
      <c r="F150" s="52">
        <v>305</v>
      </c>
      <c r="G150" s="56">
        <f t="shared" si="10"/>
        <v>0.10023584905660378</v>
      </c>
      <c r="H150" s="56">
        <f t="shared" si="10"/>
        <v>0.5400943396226415</v>
      </c>
      <c r="I150" s="56">
        <f t="shared" si="10"/>
        <v>0.3596698113207547</v>
      </c>
    </row>
    <row r="151" spans="1:9" ht="13.5">
      <c r="A151" s="441" t="s">
        <v>328</v>
      </c>
      <c r="B151" s="383" t="s">
        <v>4</v>
      </c>
      <c r="C151" s="52">
        <v>1429</v>
      </c>
      <c r="D151" s="52">
        <v>281</v>
      </c>
      <c r="E151" s="52">
        <v>817</v>
      </c>
      <c r="F151" s="52">
        <v>331</v>
      </c>
      <c r="G151" s="56">
        <f t="shared" si="10"/>
        <v>0.1966410076976907</v>
      </c>
      <c r="H151" s="56">
        <f t="shared" si="10"/>
        <v>0.5717284814555633</v>
      </c>
      <c r="I151" s="56">
        <f t="shared" si="10"/>
        <v>0.23163051084674596</v>
      </c>
    </row>
    <row r="152" spans="1:9" ht="13.5">
      <c r="A152" s="441" t="s">
        <v>328</v>
      </c>
      <c r="B152" s="384" t="s">
        <v>3</v>
      </c>
      <c r="C152" s="52">
        <v>1001</v>
      </c>
      <c r="D152" s="52">
        <v>240</v>
      </c>
      <c r="E152" s="52">
        <v>527</v>
      </c>
      <c r="F152" s="52">
        <v>234</v>
      </c>
      <c r="G152" s="56">
        <f t="shared" si="10"/>
        <v>0.23976023976023977</v>
      </c>
      <c r="H152" s="56">
        <f t="shared" si="10"/>
        <v>0.5264735264735265</v>
      </c>
      <c r="I152" s="56">
        <f t="shared" si="10"/>
        <v>0.23376623376623376</v>
      </c>
    </row>
    <row r="153" spans="1:9" ht="13.5">
      <c r="A153" s="441" t="s">
        <v>328</v>
      </c>
      <c r="B153" s="385" t="s">
        <v>2</v>
      </c>
      <c r="C153" s="52">
        <v>464</v>
      </c>
      <c r="D153" s="52">
        <v>45</v>
      </c>
      <c r="E153" s="52">
        <v>227</v>
      </c>
      <c r="F153" s="52">
        <v>192</v>
      </c>
      <c r="G153" s="56">
        <f t="shared" si="10"/>
        <v>0.09698275862068965</v>
      </c>
      <c r="H153" s="56">
        <f t="shared" si="10"/>
        <v>0.4892241379310345</v>
      </c>
      <c r="I153" s="56">
        <f t="shared" si="10"/>
        <v>0.41379310344827586</v>
      </c>
    </row>
    <row r="154" spans="1:9" ht="13.5">
      <c r="A154" s="441" t="s">
        <v>328</v>
      </c>
      <c r="B154" s="386" t="s">
        <v>1</v>
      </c>
      <c r="C154" s="52">
        <v>479</v>
      </c>
      <c r="D154" s="52">
        <v>48</v>
      </c>
      <c r="E154" s="52">
        <v>235</v>
      </c>
      <c r="F154" s="52">
        <v>196</v>
      </c>
      <c r="G154" s="56">
        <f t="shared" si="10"/>
        <v>0.10020876826722339</v>
      </c>
      <c r="H154" s="56">
        <f t="shared" si="10"/>
        <v>0.4906054279749478</v>
      </c>
      <c r="I154" s="56">
        <f t="shared" si="10"/>
        <v>0.4091858037578288</v>
      </c>
    </row>
    <row r="155" spans="1:9" ht="14.25" thickBot="1">
      <c r="A155" s="441" t="s">
        <v>328</v>
      </c>
      <c r="B155" s="387" t="s">
        <v>0</v>
      </c>
      <c r="C155" s="59">
        <v>811</v>
      </c>
      <c r="D155" s="59">
        <v>151</v>
      </c>
      <c r="E155" s="59">
        <v>421</v>
      </c>
      <c r="F155" s="59">
        <v>239</v>
      </c>
      <c r="G155" s="442">
        <f t="shared" si="10"/>
        <v>0.18618988902589395</v>
      </c>
      <c r="H155" s="442">
        <f t="shared" si="10"/>
        <v>0.5191122071516646</v>
      </c>
      <c r="I155" s="442">
        <f t="shared" si="10"/>
        <v>0.29469790382244143</v>
      </c>
    </row>
    <row r="156" spans="2:9" ht="14.25" thickTop="1">
      <c r="B156" s="147" t="s">
        <v>232</v>
      </c>
      <c r="C156" s="148">
        <v>105331</v>
      </c>
      <c r="D156" s="148">
        <v>16280</v>
      </c>
      <c r="E156" s="148">
        <v>61406</v>
      </c>
      <c r="F156" s="148">
        <v>27645</v>
      </c>
      <c r="G156" s="443">
        <f t="shared" si="10"/>
        <v>0.15456038583133172</v>
      </c>
      <c r="H156" s="443">
        <f t="shared" si="10"/>
        <v>0.5829812685724051</v>
      </c>
      <c r="I156" s="443">
        <f t="shared" si="10"/>
        <v>0.2624583455962632</v>
      </c>
    </row>
    <row r="157" ht="13.5">
      <c r="B157" s="150" t="s">
        <v>241</v>
      </c>
    </row>
    <row r="243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SheetLayoutView="100" zoomScalePageLayoutView="0" workbookViewId="0" topLeftCell="A1">
      <pane xSplit="2" ySplit="1" topLeftCell="C134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N153" sqref="N153"/>
    </sheetView>
  </sheetViews>
  <sheetFormatPr defaultColWidth="9.00390625" defaultRowHeight="13.5"/>
  <cols>
    <col min="1" max="1" width="9.50390625" style="46" bestFit="1" customWidth="1"/>
    <col min="2" max="2" width="11.625" style="46" customWidth="1"/>
    <col min="3" max="3" width="9.25390625" style="8" customWidth="1"/>
    <col min="4" max="9" width="8.125" style="8" customWidth="1"/>
    <col min="10" max="10" width="9.00390625" style="4" customWidth="1"/>
    <col min="11" max="19" width="9.00390625" style="46" customWidth="1"/>
    <col min="20" max="16384" width="9.00390625" style="4" customWidth="1"/>
  </cols>
  <sheetData>
    <row r="1" spans="1:9" ht="15" customHeight="1" thickBot="1">
      <c r="A1" s="395">
        <v>41973</v>
      </c>
      <c r="B1" s="180" t="s">
        <v>240</v>
      </c>
      <c r="C1" s="65" t="s">
        <v>233</v>
      </c>
      <c r="D1" s="65" t="s">
        <v>234</v>
      </c>
      <c r="E1" s="65" t="s">
        <v>235</v>
      </c>
      <c r="F1" s="65" t="s">
        <v>236</v>
      </c>
      <c r="G1" s="65" t="s">
        <v>237</v>
      </c>
      <c r="H1" s="65" t="s">
        <v>238</v>
      </c>
      <c r="I1" s="65" t="s">
        <v>239</v>
      </c>
    </row>
    <row r="2" spans="1:19" ht="15" thickBot="1" thickTop="1">
      <c r="A2" s="396" t="s">
        <v>248</v>
      </c>
      <c r="B2" s="397" t="s">
        <v>231</v>
      </c>
      <c r="C2" s="156">
        <v>311</v>
      </c>
      <c r="D2" s="156">
        <v>38</v>
      </c>
      <c r="E2" s="156">
        <v>167</v>
      </c>
      <c r="F2" s="156">
        <v>106</v>
      </c>
      <c r="G2" s="157">
        <f aca="true" t="shared" si="0" ref="G2:I17">D2/$C2</f>
        <v>0.12218649517684887</v>
      </c>
      <c r="H2" s="157">
        <f t="shared" si="0"/>
        <v>0.5369774919614148</v>
      </c>
      <c r="I2" s="157">
        <f t="shared" si="0"/>
        <v>0.3408360128617363</v>
      </c>
      <c r="K2" s="180" t="s">
        <v>248</v>
      </c>
      <c r="L2" s="180" t="s">
        <v>336</v>
      </c>
      <c r="M2" s="65" t="s">
        <v>233</v>
      </c>
      <c r="N2" s="65" t="s">
        <v>234</v>
      </c>
      <c r="O2" s="65" t="s">
        <v>235</v>
      </c>
      <c r="P2" s="65" t="s">
        <v>236</v>
      </c>
      <c r="Q2" s="65" t="s">
        <v>237</v>
      </c>
      <c r="R2" s="65" t="s">
        <v>238</v>
      </c>
      <c r="S2" s="65" t="s">
        <v>239</v>
      </c>
    </row>
    <row r="3" spans="1:19" ht="14.25" thickTop="1">
      <c r="A3" s="396" t="s">
        <v>248</v>
      </c>
      <c r="B3" s="69" t="s">
        <v>141</v>
      </c>
      <c r="C3" s="161">
        <v>148</v>
      </c>
      <c r="D3" s="161">
        <v>9</v>
      </c>
      <c r="E3" s="161">
        <v>70</v>
      </c>
      <c r="F3" s="161">
        <v>69</v>
      </c>
      <c r="G3" s="162">
        <f t="shared" si="0"/>
        <v>0.060810810810810814</v>
      </c>
      <c r="H3" s="162">
        <f t="shared" si="0"/>
        <v>0.47297297297297297</v>
      </c>
      <c r="I3" s="162">
        <f t="shared" si="0"/>
        <v>0.46621621621621623</v>
      </c>
      <c r="K3" s="181" t="s">
        <v>337</v>
      </c>
      <c r="L3" s="250" t="s">
        <v>338</v>
      </c>
      <c r="M3" s="34">
        <v>262</v>
      </c>
      <c r="N3" s="34">
        <v>30</v>
      </c>
      <c r="O3" s="34">
        <v>146</v>
      </c>
      <c r="P3" s="34">
        <v>86</v>
      </c>
      <c r="Q3" s="35">
        <f aca="true" t="shared" si="1" ref="Q3:S23">N3/$M3</f>
        <v>0.11450381679389313</v>
      </c>
      <c r="R3" s="35">
        <f t="shared" si="1"/>
        <v>0.5572519083969466</v>
      </c>
      <c r="S3" s="35">
        <f t="shared" si="1"/>
        <v>0.3282442748091603</v>
      </c>
    </row>
    <row r="4" spans="1:19" ht="13.5">
      <c r="A4" s="396" t="s">
        <v>248</v>
      </c>
      <c r="B4" s="69" t="s">
        <v>230</v>
      </c>
      <c r="C4" s="161">
        <v>201</v>
      </c>
      <c r="D4" s="161">
        <v>19</v>
      </c>
      <c r="E4" s="161">
        <v>122</v>
      </c>
      <c r="F4" s="161">
        <v>60</v>
      </c>
      <c r="G4" s="162">
        <f t="shared" si="0"/>
        <v>0.0945273631840796</v>
      </c>
      <c r="H4" s="162">
        <f t="shared" si="0"/>
        <v>0.6069651741293532</v>
      </c>
      <c r="I4" s="162">
        <f t="shared" si="0"/>
        <v>0.29850746268656714</v>
      </c>
      <c r="K4" s="181" t="s">
        <v>337</v>
      </c>
      <c r="L4" s="251" t="s">
        <v>287</v>
      </c>
      <c r="M4" s="34">
        <v>60</v>
      </c>
      <c r="N4" s="34">
        <v>2</v>
      </c>
      <c r="O4" s="34">
        <v>25</v>
      </c>
      <c r="P4" s="34">
        <v>33</v>
      </c>
      <c r="Q4" s="35">
        <f t="shared" si="1"/>
        <v>0.03333333333333333</v>
      </c>
      <c r="R4" s="35">
        <f t="shared" si="1"/>
        <v>0.4166666666666667</v>
      </c>
      <c r="S4" s="35">
        <f t="shared" si="1"/>
        <v>0.55</v>
      </c>
    </row>
    <row r="5" spans="1:19" ht="13.5">
      <c r="A5" s="396" t="s">
        <v>248</v>
      </c>
      <c r="B5" s="252" t="s">
        <v>337</v>
      </c>
      <c r="C5" s="473">
        <v>322</v>
      </c>
      <c r="D5" s="473">
        <v>32</v>
      </c>
      <c r="E5" s="473">
        <v>171</v>
      </c>
      <c r="F5" s="473">
        <v>119</v>
      </c>
      <c r="G5" s="474">
        <f t="shared" si="0"/>
        <v>0.09937888198757763</v>
      </c>
      <c r="H5" s="474">
        <f t="shared" si="0"/>
        <v>0.531055900621118</v>
      </c>
      <c r="I5" s="474">
        <f t="shared" si="0"/>
        <v>0.3695652173913043</v>
      </c>
      <c r="K5" s="181" t="s">
        <v>337</v>
      </c>
      <c r="L5" s="255" t="s">
        <v>337</v>
      </c>
      <c r="M5" s="187">
        <f>SUM(M3:M4)</f>
        <v>322</v>
      </c>
      <c r="N5" s="187">
        <f>SUM(N3:N4)</f>
        <v>32</v>
      </c>
      <c r="O5" s="187">
        <f>SUM(O3:O4)</f>
        <v>171</v>
      </c>
      <c r="P5" s="187">
        <f>SUM(P3:P4)</f>
        <v>119</v>
      </c>
      <c r="Q5" s="188">
        <f t="shared" si="1"/>
        <v>0.09937888198757763</v>
      </c>
      <c r="R5" s="188">
        <f t="shared" si="1"/>
        <v>0.531055900621118</v>
      </c>
      <c r="S5" s="188">
        <f t="shared" si="1"/>
        <v>0.3695652173913043</v>
      </c>
    </row>
    <row r="6" spans="1:19" ht="13.5">
      <c r="A6" s="396" t="s">
        <v>248</v>
      </c>
      <c r="B6" s="69" t="s">
        <v>228</v>
      </c>
      <c r="C6" s="161">
        <v>416</v>
      </c>
      <c r="D6" s="161">
        <v>43</v>
      </c>
      <c r="E6" s="161">
        <v>249</v>
      </c>
      <c r="F6" s="161">
        <v>124</v>
      </c>
      <c r="G6" s="162">
        <f t="shared" si="0"/>
        <v>0.10336538461538461</v>
      </c>
      <c r="H6" s="162">
        <f t="shared" si="0"/>
        <v>0.5985576923076923</v>
      </c>
      <c r="I6" s="162">
        <f t="shared" si="0"/>
        <v>0.2980769230769231</v>
      </c>
      <c r="K6" s="189" t="s">
        <v>339</v>
      </c>
      <c r="L6" s="108" t="s">
        <v>340</v>
      </c>
      <c r="M6" s="34">
        <v>174</v>
      </c>
      <c r="N6" s="34">
        <v>17</v>
      </c>
      <c r="O6" s="34">
        <v>100</v>
      </c>
      <c r="P6" s="34">
        <v>57</v>
      </c>
      <c r="Q6" s="35">
        <f t="shared" si="1"/>
        <v>0.09770114942528736</v>
      </c>
      <c r="R6" s="35">
        <f t="shared" si="1"/>
        <v>0.5747126436781609</v>
      </c>
      <c r="S6" s="35">
        <f t="shared" si="1"/>
        <v>0.3275862068965517</v>
      </c>
    </row>
    <row r="7" spans="1:19" ht="13.5">
      <c r="A7" s="396" t="s">
        <v>248</v>
      </c>
      <c r="B7" s="69" t="s">
        <v>227</v>
      </c>
      <c r="C7" s="161">
        <v>631</v>
      </c>
      <c r="D7" s="161">
        <v>61</v>
      </c>
      <c r="E7" s="161">
        <v>358</v>
      </c>
      <c r="F7" s="161">
        <v>212</v>
      </c>
      <c r="G7" s="162">
        <f t="shared" si="0"/>
        <v>0.09667194928684628</v>
      </c>
      <c r="H7" s="162">
        <f t="shared" si="0"/>
        <v>0.5673534072900158</v>
      </c>
      <c r="I7" s="162">
        <f t="shared" si="0"/>
        <v>0.3359746434231379</v>
      </c>
      <c r="K7" s="189" t="s">
        <v>339</v>
      </c>
      <c r="L7" s="108" t="s">
        <v>341</v>
      </c>
      <c r="M7" s="34">
        <v>56</v>
      </c>
      <c r="N7" s="34">
        <v>3</v>
      </c>
      <c r="O7" s="34">
        <v>22</v>
      </c>
      <c r="P7" s="34">
        <v>31</v>
      </c>
      <c r="Q7" s="35">
        <f t="shared" si="1"/>
        <v>0.05357142857142857</v>
      </c>
      <c r="R7" s="35">
        <f t="shared" si="1"/>
        <v>0.39285714285714285</v>
      </c>
      <c r="S7" s="35">
        <f t="shared" si="1"/>
        <v>0.5535714285714286</v>
      </c>
    </row>
    <row r="8" spans="1:19" ht="13.5">
      <c r="A8" s="396" t="s">
        <v>248</v>
      </c>
      <c r="B8" s="256" t="s">
        <v>339</v>
      </c>
      <c r="C8" s="475">
        <v>230</v>
      </c>
      <c r="D8" s="475">
        <v>20</v>
      </c>
      <c r="E8" s="475">
        <v>122</v>
      </c>
      <c r="F8" s="475">
        <v>88</v>
      </c>
      <c r="G8" s="476">
        <f t="shared" si="0"/>
        <v>0.08695652173913043</v>
      </c>
      <c r="H8" s="476">
        <f t="shared" si="0"/>
        <v>0.5304347826086957</v>
      </c>
      <c r="I8" s="476">
        <f t="shared" si="0"/>
        <v>0.3826086956521739</v>
      </c>
      <c r="K8" s="189" t="s">
        <v>339</v>
      </c>
      <c r="L8" s="189" t="s">
        <v>339</v>
      </c>
      <c r="M8" s="192">
        <f>SUM(M6:M7)</f>
        <v>230</v>
      </c>
      <c r="N8" s="192">
        <f>SUM(N6:N7)</f>
        <v>20</v>
      </c>
      <c r="O8" s="192">
        <f>SUM(O6:O7)</f>
        <v>122</v>
      </c>
      <c r="P8" s="192">
        <f>SUM(P6:P7)</f>
        <v>88</v>
      </c>
      <c r="Q8" s="193">
        <f t="shared" si="1"/>
        <v>0.08695652173913043</v>
      </c>
      <c r="R8" s="193">
        <f t="shared" si="1"/>
        <v>0.5304347826086957</v>
      </c>
      <c r="S8" s="193">
        <f t="shared" si="1"/>
        <v>0.3826086956521739</v>
      </c>
    </row>
    <row r="9" spans="1:19" ht="13.5">
      <c r="A9" s="396" t="s">
        <v>248</v>
      </c>
      <c r="B9" s="69" t="s">
        <v>225</v>
      </c>
      <c r="C9" s="161">
        <v>144</v>
      </c>
      <c r="D9" s="161">
        <v>31</v>
      </c>
      <c r="E9" s="161">
        <v>93</v>
      </c>
      <c r="F9" s="161">
        <v>20</v>
      </c>
      <c r="G9" s="162">
        <f t="shared" si="0"/>
        <v>0.2152777777777778</v>
      </c>
      <c r="H9" s="162">
        <f t="shared" si="0"/>
        <v>0.6458333333333334</v>
      </c>
      <c r="I9" s="162">
        <f t="shared" si="0"/>
        <v>0.1388888888888889</v>
      </c>
      <c r="K9" s="194" t="s">
        <v>342</v>
      </c>
      <c r="L9" s="108" t="s">
        <v>343</v>
      </c>
      <c r="M9" s="21">
        <v>431</v>
      </c>
      <c r="N9" s="21">
        <v>76</v>
      </c>
      <c r="O9" s="21">
        <v>261</v>
      </c>
      <c r="P9" s="21">
        <v>94</v>
      </c>
      <c r="Q9" s="35">
        <f t="shared" si="1"/>
        <v>0.17633410672853828</v>
      </c>
      <c r="R9" s="35">
        <f t="shared" si="1"/>
        <v>0.605568445475638</v>
      </c>
      <c r="S9" s="35">
        <f t="shared" si="1"/>
        <v>0.21809744779582366</v>
      </c>
    </row>
    <row r="10" spans="1:19" ht="13.5">
      <c r="A10" s="396" t="s">
        <v>248</v>
      </c>
      <c r="B10" s="69" t="s">
        <v>223</v>
      </c>
      <c r="C10" s="161">
        <v>147</v>
      </c>
      <c r="D10" s="161">
        <v>13</v>
      </c>
      <c r="E10" s="161">
        <v>70</v>
      </c>
      <c r="F10" s="161">
        <v>64</v>
      </c>
      <c r="G10" s="162">
        <f t="shared" si="0"/>
        <v>0.08843537414965986</v>
      </c>
      <c r="H10" s="162">
        <f t="shared" si="0"/>
        <v>0.47619047619047616</v>
      </c>
      <c r="I10" s="162">
        <f t="shared" si="0"/>
        <v>0.43537414965986393</v>
      </c>
      <c r="K10" s="194" t="s">
        <v>342</v>
      </c>
      <c r="L10" s="108" t="s">
        <v>344</v>
      </c>
      <c r="M10" s="21">
        <v>2339</v>
      </c>
      <c r="N10" s="21">
        <v>285</v>
      </c>
      <c r="O10" s="21">
        <v>1420</v>
      </c>
      <c r="P10" s="21">
        <v>634</v>
      </c>
      <c r="Q10" s="35">
        <f t="shared" si="1"/>
        <v>0.1218469431380932</v>
      </c>
      <c r="R10" s="35">
        <f t="shared" si="1"/>
        <v>0.6070970500213767</v>
      </c>
      <c r="S10" s="35">
        <f t="shared" si="1"/>
        <v>0.27105600684053016</v>
      </c>
    </row>
    <row r="11" spans="1:19" ht="13.5">
      <c r="A11" s="396" t="s">
        <v>248</v>
      </c>
      <c r="B11" s="69" t="s">
        <v>222</v>
      </c>
      <c r="C11" s="161">
        <v>270</v>
      </c>
      <c r="D11" s="161">
        <v>14</v>
      </c>
      <c r="E11" s="161">
        <v>144</v>
      </c>
      <c r="F11" s="161">
        <v>112</v>
      </c>
      <c r="G11" s="162">
        <f t="shared" si="0"/>
        <v>0.05185185185185185</v>
      </c>
      <c r="H11" s="162">
        <f t="shared" si="0"/>
        <v>0.5333333333333333</v>
      </c>
      <c r="I11" s="162">
        <f t="shared" si="0"/>
        <v>0.4148148148148148</v>
      </c>
      <c r="K11" s="194" t="s">
        <v>342</v>
      </c>
      <c r="L11" s="194" t="s">
        <v>345</v>
      </c>
      <c r="M11" s="196">
        <f>SUM(M9:M10)</f>
        <v>2770</v>
      </c>
      <c r="N11" s="196">
        <f>SUM(N9:N10)</f>
        <v>361</v>
      </c>
      <c r="O11" s="196">
        <f>SUM(O9:O10)</f>
        <v>1681</v>
      </c>
      <c r="P11" s="196">
        <f>SUM(P9:P10)</f>
        <v>728</v>
      </c>
      <c r="Q11" s="197">
        <f t="shared" si="1"/>
        <v>0.1303249097472924</v>
      </c>
      <c r="R11" s="197">
        <f t="shared" si="1"/>
        <v>0.6068592057761732</v>
      </c>
      <c r="S11" s="197">
        <f t="shared" si="1"/>
        <v>0.2628158844765343</v>
      </c>
    </row>
    <row r="12" spans="1:19" ht="13.5">
      <c r="A12" s="396" t="s">
        <v>248</v>
      </c>
      <c r="B12" s="69" t="s">
        <v>221</v>
      </c>
      <c r="C12" s="161">
        <v>610</v>
      </c>
      <c r="D12" s="161">
        <v>74</v>
      </c>
      <c r="E12" s="161">
        <v>402</v>
      </c>
      <c r="F12" s="161">
        <v>134</v>
      </c>
      <c r="G12" s="162">
        <f t="shared" si="0"/>
        <v>0.12131147540983607</v>
      </c>
      <c r="H12" s="162">
        <f t="shared" si="0"/>
        <v>0.659016393442623</v>
      </c>
      <c r="I12" s="162">
        <f t="shared" si="0"/>
        <v>0.21967213114754097</v>
      </c>
      <c r="K12" s="198" t="s">
        <v>346</v>
      </c>
      <c r="L12" s="108" t="s">
        <v>347</v>
      </c>
      <c r="M12" s="21">
        <v>128</v>
      </c>
      <c r="N12" s="21">
        <v>1</v>
      </c>
      <c r="O12" s="21">
        <v>85</v>
      </c>
      <c r="P12" s="21">
        <v>42</v>
      </c>
      <c r="Q12" s="35">
        <f t="shared" si="1"/>
        <v>0.0078125</v>
      </c>
      <c r="R12" s="35">
        <f t="shared" si="1"/>
        <v>0.6640625</v>
      </c>
      <c r="S12" s="35">
        <f t="shared" si="1"/>
        <v>0.328125</v>
      </c>
    </row>
    <row r="13" spans="1:19" ht="13.5">
      <c r="A13" s="396" t="s">
        <v>248</v>
      </c>
      <c r="B13" s="69" t="s">
        <v>220</v>
      </c>
      <c r="C13" s="161">
        <v>2902</v>
      </c>
      <c r="D13" s="161">
        <v>488</v>
      </c>
      <c r="E13" s="161">
        <v>1962</v>
      </c>
      <c r="F13" s="161">
        <v>452</v>
      </c>
      <c r="G13" s="162">
        <f t="shared" si="0"/>
        <v>0.16815988973121984</v>
      </c>
      <c r="H13" s="162">
        <f t="shared" si="0"/>
        <v>0.6760854583046175</v>
      </c>
      <c r="I13" s="162">
        <f t="shared" si="0"/>
        <v>0.15575465196416263</v>
      </c>
      <c r="K13" s="198" t="s">
        <v>346</v>
      </c>
      <c r="L13" s="108" t="s">
        <v>348</v>
      </c>
      <c r="M13" s="21">
        <v>88</v>
      </c>
      <c r="N13" s="21">
        <v>7</v>
      </c>
      <c r="O13" s="21">
        <v>35</v>
      </c>
      <c r="P13" s="21">
        <v>46</v>
      </c>
      <c r="Q13" s="35">
        <f t="shared" si="1"/>
        <v>0.07954545454545454</v>
      </c>
      <c r="R13" s="35">
        <f t="shared" si="1"/>
        <v>0.3977272727272727</v>
      </c>
      <c r="S13" s="35">
        <f t="shared" si="1"/>
        <v>0.5227272727272727</v>
      </c>
    </row>
    <row r="14" spans="1:19" ht="13.5">
      <c r="A14" s="396" t="s">
        <v>248</v>
      </c>
      <c r="B14" s="69" t="s">
        <v>219</v>
      </c>
      <c r="C14" s="161">
        <v>1827</v>
      </c>
      <c r="D14" s="161">
        <v>310</v>
      </c>
      <c r="E14" s="161">
        <v>1091</v>
      </c>
      <c r="F14" s="161">
        <v>426</v>
      </c>
      <c r="G14" s="162">
        <f t="shared" si="0"/>
        <v>0.16967706622879036</v>
      </c>
      <c r="H14" s="162">
        <f t="shared" si="0"/>
        <v>0.5971538040503558</v>
      </c>
      <c r="I14" s="162">
        <f t="shared" si="0"/>
        <v>0.23316912972085385</v>
      </c>
      <c r="K14" s="198" t="s">
        <v>346</v>
      </c>
      <c r="L14" s="108" t="s">
        <v>349</v>
      </c>
      <c r="M14" s="21">
        <v>69</v>
      </c>
      <c r="N14" s="21">
        <v>1</v>
      </c>
      <c r="O14" s="21">
        <v>29</v>
      </c>
      <c r="P14" s="21">
        <v>39</v>
      </c>
      <c r="Q14" s="35">
        <f t="shared" si="1"/>
        <v>0.014492753623188406</v>
      </c>
      <c r="R14" s="35">
        <f t="shared" si="1"/>
        <v>0.42028985507246375</v>
      </c>
      <c r="S14" s="35">
        <f t="shared" si="1"/>
        <v>0.5652173913043478</v>
      </c>
    </row>
    <row r="15" spans="1:19" ht="13.5">
      <c r="A15" s="396" t="s">
        <v>248</v>
      </c>
      <c r="B15" s="69" t="s">
        <v>218</v>
      </c>
      <c r="C15" s="161">
        <v>1797</v>
      </c>
      <c r="D15" s="161">
        <v>367</v>
      </c>
      <c r="E15" s="161">
        <v>1084</v>
      </c>
      <c r="F15" s="161">
        <v>346</v>
      </c>
      <c r="G15" s="162">
        <f t="shared" si="0"/>
        <v>0.2042292710072343</v>
      </c>
      <c r="H15" s="162">
        <f t="shared" si="0"/>
        <v>0.6032276015581525</v>
      </c>
      <c r="I15" s="162">
        <f t="shared" si="0"/>
        <v>0.19254312743461324</v>
      </c>
      <c r="K15" s="198" t="s">
        <v>346</v>
      </c>
      <c r="L15" s="198" t="s">
        <v>346</v>
      </c>
      <c r="M15" s="200">
        <f>SUM(M12:M14)</f>
        <v>285</v>
      </c>
      <c r="N15" s="200">
        <f>SUM(N12:N14)</f>
        <v>9</v>
      </c>
      <c r="O15" s="200">
        <f>SUM(O12:O14)</f>
        <v>149</v>
      </c>
      <c r="P15" s="200">
        <f>SUM(P12:P14)</f>
        <v>127</v>
      </c>
      <c r="Q15" s="201">
        <f t="shared" si="1"/>
        <v>0.031578947368421054</v>
      </c>
      <c r="R15" s="201">
        <f t="shared" si="1"/>
        <v>0.5228070175438596</v>
      </c>
      <c r="S15" s="201">
        <f t="shared" si="1"/>
        <v>0.4456140350877193</v>
      </c>
    </row>
    <row r="16" spans="1:19" ht="13.5">
      <c r="A16" s="396" t="s">
        <v>248</v>
      </c>
      <c r="B16" s="69" t="s">
        <v>246</v>
      </c>
      <c r="C16" s="161">
        <v>761</v>
      </c>
      <c r="D16" s="161">
        <v>113</v>
      </c>
      <c r="E16" s="161">
        <v>426</v>
      </c>
      <c r="F16" s="161">
        <v>222</v>
      </c>
      <c r="G16" s="162">
        <f t="shared" si="0"/>
        <v>0.14848883048620237</v>
      </c>
      <c r="H16" s="162">
        <f t="shared" si="0"/>
        <v>0.5597897503285151</v>
      </c>
      <c r="I16" s="162">
        <f t="shared" si="0"/>
        <v>0.29172141918528255</v>
      </c>
      <c r="K16" s="202" t="s">
        <v>350</v>
      </c>
      <c r="L16" s="261" t="s">
        <v>152</v>
      </c>
      <c r="M16" s="21">
        <v>22</v>
      </c>
      <c r="N16" s="21">
        <v>2</v>
      </c>
      <c r="O16" s="21">
        <v>10</v>
      </c>
      <c r="P16" s="21">
        <v>10</v>
      </c>
      <c r="Q16" s="35">
        <f t="shared" si="1"/>
        <v>0.09090909090909091</v>
      </c>
      <c r="R16" s="35">
        <f t="shared" si="1"/>
        <v>0.45454545454545453</v>
      </c>
      <c r="S16" s="35">
        <f t="shared" si="1"/>
        <v>0.45454545454545453</v>
      </c>
    </row>
    <row r="17" spans="1:19" ht="13.5">
      <c r="A17" s="396" t="s">
        <v>248</v>
      </c>
      <c r="B17" s="69" t="s">
        <v>217</v>
      </c>
      <c r="C17" s="161">
        <v>948</v>
      </c>
      <c r="D17" s="161">
        <v>143</v>
      </c>
      <c r="E17" s="161">
        <v>523</v>
      </c>
      <c r="F17" s="161">
        <v>282</v>
      </c>
      <c r="G17" s="162">
        <f t="shared" si="0"/>
        <v>0.15084388185654007</v>
      </c>
      <c r="H17" s="162">
        <f t="shared" si="0"/>
        <v>0.5516877637130801</v>
      </c>
      <c r="I17" s="162">
        <f t="shared" si="0"/>
        <v>0.2974683544303797</v>
      </c>
      <c r="K17" s="202" t="s">
        <v>350</v>
      </c>
      <c r="L17" s="261" t="s">
        <v>109</v>
      </c>
      <c r="M17" s="21">
        <v>58</v>
      </c>
      <c r="N17" s="21">
        <v>0</v>
      </c>
      <c r="O17" s="21">
        <v>16</v>
      </c>
      <c r="P17" s="21">
        <v>42</v>
      </c>
      <c r="Q17" s="35">
        <f t="shared" si="1"/>
        <v>0</v>
      </c>
      <c r="R17" s="35">
        <f t="shared" si="1"/>
        <v>0.27586206896551724</v>
      </c>
      <c r="S17" s="35">
        <f t="shared" si="1"/>
        <v>0.7241379310344828</v>
      </c>
    </row>
    <row r="18" spans="1:19" ht="13.5">
      <c r="A18" s="396" t="s">
        <v>248</v>
      </c>
      <c r="B18" s="69" t="s">
        <v>216</v>
      </c>
      <c r="C18" s="161">
        <v>1394</v>
      </c>
      <c r="D18" s="161">
        <v>308</v>
      </c>
      <c r="E18" s="161">
        <v>897</v>
      </c>
      <c r="F18" s="161">
        <v>189</v>
      </c>
      <c r="G18" s="162">
        <f aca="true" t="shared" si="2" ref="G18:I81">D18/$C18</f>
        <v>0.22094691535150646</v>
      </c>
      <c r="H18" s="162">
        <f t="shared" si="2"/>
        <v>0.6434720229555236</v>
      </c>
      <c r="I18" s="162">
        <f t="shared" si="2"/>
        <v>0.13558106169296988</v>
      </c>
      <c r="K18" s="202" t="s">
        <v>350</v>
      </c>
      <c r="L18" s="261" t="s">
        <v>151</v>
      </c>
      <c r="M18" s="21">
        <v>169</v>
      </c>
      <c r="N18" s="21">
        <v>8</v>
      </c>
      <c r="O18" s="21">
        <v>80</v>
      </c>
      <c r="P18" s="21">
        <v>81</v>
      </c>
      <c r="Q18" s="35">
        <f t="shared" si="1"/>
        <v>0.047337278106508875</v>
      </c>
      <c r="R18" s="35">
        <f t="shared" si="1"/>
        <v>0.47337278106508873</v>
      </c>
      <c r="S18" s="35">
        <f t="shared" si="1"/>
        <v>0.47928994082840237</v>
      </c>
    </row>
    <row r="19" spans="1:19" ht="13.5">
      <c r="A19" s="396" t="s">
        <v>248</v>
      </c>
      <c r="B19" s="69" t="s">
        <v>215</v>
      </c>
      <c r="C19" s="161">
        <v>2485</v>
      </c>
      <c r="D19" s="161">
        <v>517</v>
      </c>
      <c r="E19" s="161">
        <v>1550</v>
      </c>
      <c r="F19" s="161">
        <v>418</v>
      </c>
      <c r="G19" s="162">
        <f t="shared" si="2"/>
        <v>0.2080482897384306</v>
      </c>
      <c r="H19" s="162">
        <f t="shared" si="2"/>
        <v>0.6237424547283702</v>
      </c>
      <c r="I19" s="162">
        <f t="shared" si="2"/>
        <v>0.1682092555331992</v>
      </c>
      <c r="K19" s="202" t="s">
        <v>350</v>
      </c>
      <c r="L19" s="261" t="s">
        <v>150</v>
      </c>
      <c r="M19" s="21">
        <v>345</v>
      </c>
      <c r="N19" s="21">
        <v>45</v>
      </c>
      <c r="O19" s="21">
        <v>160</v>
      </c>
      <c r="P19" s="21">
        <v>140</v>
      </c>
      <c r="Q19" s="35">
        <f t="shared" si="1"/>
        <v>0.13043478260869565</v>
      </c>
      <c r="R19" s="35">
        <f t="shared" si="1"/>
        <v>0.463768115942029</v>
      </c>
      <c r="S19" s="35">
        <f t="shared" si="1"/>
        <v>0.4057971014492754</v>
      </c>
    </row>
    <row r="20" spans="1:19" ht="13.5">
      <c r="A20" s="396" t="s">
        <v>248</v>
      </c>
      <c r="B20" s="69" t="s">
        <v>247</v>
      </c>
      <c r="C20" s="161">
        <v>1740</v>
      </c>
      <c r="D20" s="161">
        <v>354</v>
      </c>
      <c r="E20" s="161">
        <v>997</v>
      </c>
      <c r="F20" s="161">
        <v>389</v>
      </c>
      <c r="G20" s="162">
        <f t="shared" si="2"/>
        <v>0.20344827586206896</v>
      </c>
      <c r="H20" s="162">
        <f t="shared" si="2"/>
        <v>0.5729885057471265</v>
      </c>
      <c r="I20" s="162">
        <f t="shared" si="2"/>
        <v>0.2235632183908046</v>
      </c>
      <c r="K20" s="202" t="s">
        <v>350</v>
      </c>
      <c r="L20" s="261" t="s">
        <v>149</v>
      </c>
      <c r="M20" s="21">
        <v>90</v>
      </c>
      <c r="N20" s="21">
        <v>2</v>
      </c>
      <c r="O20" s="21">
        <v>40</v>
      </c>
      <c r="P20" s="21">
        <v>48</v>
      </c>
      <c r="Q20" s="35">
        <f t="shared" si="1"/>
        <v>0.022222222222222223</v>
      </c>
      <c r="R20" s="35">
        <f t="shared" si="1"/>
        <v>0.4444444444444444</v>
      </c>
      <c r="S20" s="35">
        <f t="shared" si="1"/>
        <v>0.5333333333333333</v>
      </c>
    </row>
    <row r="21" spans="1:19" ht="13.5">
      <c r="A21" s="396" t="s">
        <v>248</v>
      </c>
      <c r="B21" s="69" t="s">
        <v>244</v>
      </c>
      <c r="C21" s="161">
        <v>552</v>
      </c>
      <c r="D21" s="161">
        <v>128</v>
      </c>
      <c r="E21" s="161">
        <v>292</v>
      </c>
      <c r="F21" s="161">
        <v>132</v>
      </c>
      <c r="G21" s="162">
        <f t="shared" si="2"/>
        <v>0.2318840579710145</v>
      </c>
      <c r="H21" s="162">
        <f t="shared" si="2"/>
        <v>0.5289855072463768</v>
      </c>
      <c r="I21" s="162">
        <f t="shared" si="2"/>
        <v>0.2391304347826087</v>
      </c>
      <c r="K21" s="202" t="s">
        <v>350</v>
      </c>
      <c r="L21" s="261" t="s">
        <v>148</v>
      </c>
      <c r="M21" s="21">
        <v>65</v>
      </c>
      <c r="N21" s="21">
        <v>4</v>
      </c>
      <c r="O21" s="21">
        <v>22</v>
      </c>
      <c r="P21" s="21">
        <v>39</v>
      </c>
      <c r="Q21" s="35">
        <f t="shared" si="1"/>
        <v>0.06153846153846154</v>
      </c>
      <c r="R21" s="35">
        <f t="shared" si="1"/>
        <v>0.3384615384615385</v>
      </c>
      <c r="S21" s="35">
        <f t="shared" si="1"/>
        <v>0.6</v>
      </c>
    </row>
    <row r="22" spans="1:19" ht="13.5">
      <c r="A22" s="396" t="s">
        <v>248</v>
      </c>
      <c r="B22" s="69" t="s">
        <v>214</v>
      </c>
      <c r="C22" s="161">
        <v>1843</v>
      </c>
      <c r="D22" s="161">
        <v>339</v>
      </c>
      <c r="E22" s="161">
        <v>1148</v>
      </c>
      <c r="F22" s="161">
        <v>356</v>
      </c>
      <c r="G22" s="162">
        <f t="shared" si="2"/>
        <v>0.18393922951709168</v>
      </c>
      <c r="H22" s="162">
        <f t="shared" si="2"/>
        <v>0.6228974498100922</v>
      </c>
      <c r="I22" s="162">
        <f t="shared" si="2"/>
        <v>0.19316332067281605</v>
      </c>
      <c r="K22" s="202" t="s">
        <v>350</v>
      </c>
      <c r="L22" s="261" t="s">
        <v>107</v>
      </c>
      <c r="M22" s="21">
        <v>43</v>
      </c>
      <c r="N22" s="21">
        <v>1</v>
      </c>
      <c r="O22" s="21">
        <v>16</v>
      </c>
      <c r="P22" s="21">
        <v>26</v>
      </c>
      <c r="Q22" s="35">
        <f t="shared" si="1"/>
        <v>0.023255813953488372</v>
      </c>
      <c r="R22" s="35">
        <f t="shared" si="1"/>
        <v>0.37209302325581395</v>
      </c>
      <c r="S22" s="35">
        <f t="shared" si="1"/>
        <v>0.6046511627906976</v>
      </c>
    </row>
    <row r="23" spans="1:19" ht="13.5">
      <c r="A23" s="396" t="s">
        <v>248</v>
      </c>
      <c r="B23" s="69" t="s">
        <v>213</v>
      </c>
      <c r="C23" s="161">
        <v>2207</v>
      </c>
      <c r="D23" s="161">
        <v>361</v>
      </c>
      <c r="E23" s="161">
        <v>1390</v>
      </c>
      <c r="F23" s="161">
        <v>456</v>
      </c>
      <c r="G23" s="162">
        <f t="shared" si="2"/>
        <v>0.16357045763479836</v>
      </c>
      <c r="H23" s="162">
        <f t="shared" si="2"/>
        <v>0.6298142274580879</v>
      </c>
      <c r="I23" s="162">
        <f t="shared" si="2"/>
        <v>0.20661531490711374</v>
      </c>
      <c r="K23" s="202" t="s">
        <v>350</v>
      </c>
      <c r="L23" s="262" t="s">
        <v>361</v>
      </c>
      <c r="M23" s="204">
        <f>SUM(M16:M22)</f>
        <v>792</v>
      </c>
      <c r="N23" s="204">
        <f>SUM(N16:N22)</f>
        <v>62</v>
      </c>
      <c r="O23" s="204">
        <f>SUM(O16:O22)</f>
        <v>344</v>
      </c>
      <c r="P23" s="204">
        <f>SUM(P16:P22)</f>
        <v>386</v>
      </c>
      <c r="Q23" s="205">
        <f t="shared" si="1"/>
        <v>0.07828282828282829</v>
      </c>
      <c r="R23" s="205">
        <f t="shared" si="1"/>
        <v>0.43434343434343436</v>
      </c>
      <c r="S23" s="205">
        <f t="shared" si="1"/>
        <v>0.48737373737373735</v>
      </c>
    </row>
    <row r="24" spans="1:9" ht="13.5">
      <c r="A24" s="396" t="s">
        <v>248</v>
      </c>
      <c r="B24" s="69" t="s">
        <v>212</v>
      </c>
      <c r="C24" s="161">
        <v>3029</v>
      </c>
      <c r="D24" s="161">
        <v>632</v>
      </c>
      <c r="E24" s="161">
        <v>1993</v>
      </c>
      <c r="F24" s="161">
        <v>404</v>
      </c>
      <c r="G24" s="162">
        <f t="shared" si="2"/>
        <v>0.2086497193793331</v>
      </c>
      <c r="H24" s="162">
        <f t="shared" si="2"/>
        <v>0.6579729283591944</v>
      </c>
      <c r="I24" s="162">
        <f t="shared" si="2"/>
        <v>0.13337735226147243</v>
      </c>
    </row>
    <row r="25" spans="1:19" ht="14.25" thickBot="1">
      <c r="A25" s="396" t="s">
        <v>248</v>
      </c>
      <c r="B25" s="69" t="s">
        <v>211</v>
      </c>
      <c r="C25" s="161">
        <v>1420</v>
      </c>
      <c r="D25" s="161">
        <v>311</v>
      </c>
      <c r="E25" s="161">
        <v>952</v>
      </c>
      <c r="F25" s="161">
        <v>157</v>
      </c>
      <c r="G25" s="162">
        <f t="shared" si="2"/>
        <v>0.21901408450704227</v>
      </c>
      <c r="H25" s="162">
        <f t="shared" si="2"/>
        <v>0.6704225352112676</v>
      </c>
      <c r="I25" s="162">
        <f t="shared" si="2"/>
        <v>0.11056338028169015</v>
      </c>
      <c r="K25" s="64" t="s">
        <v>250</v>
      </c>
      <c r="L25" s="206" t="s">
        <v>336</v>
      </c>
      <c r="M25" s="65" t="s">
        <v>233</v>
      </c>
      <c r="N25" s="65" t="s">
        <v>234</v>
      </c>
      <c r="O25" s="65" t="s">
        <v>235</v>
      </c>
      <c r="P25" s="65" t="s">
        <v>236</v>
      </c>
      <c r="Q25" s="65" t="s">
        <v>237</v>
      </c>
      <c r="R25" s="65" t="s">
        <v>238</v>
      </c>
      <c r="S25" s="65" t="s">
        <v>239</v>
      </c>
    </row>
    <row r="26" spans="1:19" ht="14.25" thickTop="1">
      <c r="A26" s="396" t="s">
        <v>248</v>
      </c>
      <c r="B26" s="69" t="s">
        <v>210</v>
      </c>
      <c r="C26" s="161">
        <v>2696</v>
      </c>
      <c r="D26" s="161">
        <v>501</v>
      </c>
      <c r="E26" s="161">
        <v>1800</v>
      </c>
      <c r="F26" s="161">
        <v>395</v>
      </c>
      <c r="G26" s="162">
        <f t="shared" si="2"/>
        <v>0.18583086053412462</v>
      </c>
      <c r="H26" s="162">
        <f t="shared" si="2"/>
        <v>0.6676557863501483</v>
      </c>
      <c r="I26" s="162">
        <f t="shared" si="2"/>
        <v>0.146513353115727</v>
      </c>
      <c r="K26" s="263" t="s">
        <v>252</v>
      </c>
      <c r="L26" s="307" t="s">
        <v>145</v>
      </c>
      <c r="M26" s="21">
        <v>208</v>
      </c>
      <c r="N26" s="21">
        <v>29</v>
      </c>
      <c r="O26" s="21">
        <v>124</v>
      </c>
      <c r="P26" s="21">
        <v>55</v>
      </c>
      <c r="Q26" s="35">
        <f aca="true" t="shared" si="3" ref="Q26:S71">N26/$M26</f>
        <v>0.13942307692307693</v>
      </c>
      <c r="R26" s="35">
        <f t="shared" si="3"/>
        <v>0.5961538461538461</v>
      </c>
      <c r="S26" s="35">
        <f t="shared" si="3"/>
        <v>0.2644230769230769</v>
      </c>
    </row>
    <row r="27" spans="1:19" ht="13.5">
      <c r="A27" s="396" t="s">
        <v>248</v>
      </c>
      <c r="B27" s="69" t="s">
        <v>209</v>
      </c>
      <c r="C27" s="161">
        <v>1705</v>
      </c>
      <c r="D27" s="161">
        <v>253</v>
      </c>
      <c r="E27" s="161">
        <v>994</v>
      </c>
      <c r="F27" s="161">
        <v>458</v>
      </c>
      <c r="G27" s="162">
        <f t="shared" si="2"/>
        <v>0.14838709677419354</v>
      </c>
      <c r="H27" s="162">
        <f t="shared" si="2"/>
        <v>0.5829912023460411</v>
      </c>
      <c r="I27" s="162">
        <f t="shared" si="2"/>
        <v>0.2686217008797654</v>
      </c>
      <c r="K27" s="265" t="s">
        <v>252</v>
      </c>
      <c r="L27" s="307" t="s">
        <v>144</v>
      </c>
      <c r="M27" s="21">
        <v>106</v>
      </c>
      <c r="N27" s="21">
        <v>10</v>
      </c>
      <c r="O27" s="21">
        <v>59</v>
      </c>
      <c r="P27" s="21">
        <v>37</v>
      </c>
      <c r="Q27" s="35">
        <f t="shared" si="3"/>
        <v>0.09433962264150944</v>
      </c>
      <c r="R27" s="35">
        <f t="shared" si="3"/>
        <v>0.5566037735849056</v>
      </c>
      <c r="S27" s="35">
        <f t="shared" si="3"/>
        <v>0.3490566037735849</v>
      </c>
    </row>
    <row r="28" spans="1:19" ht="13.5">
      <c r="A28" s="396" t="s">
        <v>248</v>
      </c>
      <c r="B28" s="69" t="s">
        <v>208</v>
      </c>
      <c r="C28" s="161">
        <v>1478</v>
      </c>
      <c r="D28" s="161">
        <v>281</v>
      </c>
      <c r="E28" s="161">
        <v>857</v>
      </c>
      <c r="F28" s="161">
        <v>340</v>
      </c>
      <c r="G28" s="162">
        <f t="shared" si="2"/>
        <v>0.19012178619756429</v>
      </c>
      <c r="H28" s="162">
        <f t="shared" si="2"/>
        <v>0.5798376184032477</v>
      </c>
      <c r="I28" s="162">
        <f t="shared" si="2"/>
        <v>0.23004059539918809</v>
      </c>
      <c r="K28" s="265" t="s">
        <v>252</v>
      </c>
      <c r="L28" s="307" t="s">
        <v>143</v>
      </c>
      <c r="M28" s="21">
        <v>104</v>
      </c>
      <c r="N28" s="21">
        <v>21</v>
      </c>
      <c r="O28" s="21">
        <v>41</v>
      </c>
      <c r="P28" s="21">
        <v>42</v>
      </c>
      <c r="Q28" s="35">
        <f t="shared" si="3"/>
        <v>0.20192307692307693</v>
      </c>
      <c r="R28" s="35">
        <f t="shared" si="3"/>
        <v>0.3942307692307692</v>
      </c>
      <c r="S28" s="35">
        <f t="shared" si="3"/>
        <v>0.40384615384615385</v>
      </c>
    </row>
    <row r="29" spans="1:19" ht="13.5">
      <c r="A29" s="396" t="s">
        <v>248</v>
      </c>
      <c r="B29" s="69" t="s">
        <v>207</v>
      </c>
      <c r="C29" s="161">
        <v>1195</v>
      </c>
      <c r="D29" s="161">
        <v>158</v>
      </c>
      <c r="E29" s="161">
        <v>699</v>
      </c>
      <c r="F29" s="161">
        <v>338</v>
      </c>
      <c r="G29" s="162">
        <f t="shared" si="2"/>
        <v>0.1322175732217573</v>
      </c>
      <c r="H29" s="162">
        <f t="shared" si="2"/>
        <v>0.5849372384937238</v>
      </c>
      <c r="I29" s="162">
        <f t="shared" si="2"/>
        <v>0.2828451882845188</v>
      </c>
      <c r="K29" s="265" t="s">
        <v>252</v>
      </c>
      <c r="L29" s="307" t="s">
        <v>142</v>
      </c>
      <c r="M29" s="21">
        <v>59</v>
      </c>
      <c r="N29" s="21">
        <v>0</v>
      </c>
      <c r="O29" s="21">
        <v>24</v>
      </c>
      <c r="P29" s="21">
        <v>35</v>
      </c>
      <c r="Q29" s="35">
        <f t="shared" si="3"/>
        <v>0</v>
      </c>
      <c r="R29" s="35">
        <f t="shared" si="3"/>
        <v>0.4067796610169492</v>
      </c>
      <c r="S29" s="35">
        <f t="shared" si="3"/>
        <v>0.5932203389830508</v>
      </c>
    </row>
    <row r="30" spans="1:19" ht="13.5">
      <c r="A30" s="396" t="s">
        <v>248</v>
      </c>
      <c r="B30" s="69" t="s">
        <v>206</v>
      </c>
      <c r="C30" s="161">
        <v>1988</v>
      </c>
      <c r="D30" s="161">
        <v>360</v>
      </c>
      <c r="E30" s="161">
        <v>1170</v>
      </c>
      <c r="F30" s="161">
        <v>458</v>
      </c>
      <c r="G30" s="162">
        <f t="shared" si="2"/>
        <v>0.18108651911468812</v>
      </c>
      <c r="H30" s="162">
        <f t="shared" si="2"/>
        <v>0.5885311871227364</v>
      </c>
      <c r="I30" s="162">
        <f t="shared" si="2"/>
        <v>0.23038229376257546</v>
      </c>
      <c r="K30" s="265" t="s">
        <v>252</v>
      </c>
      <c r="L30" s="307" t="s">
        <v>141</v>
      </c>
      <c r="M30" s="21">
        <v>368</v>
      </c>
      <c r="N30" s="21">
        <v>46</v>
      </c>
      <c r="O30" s="21">
        <v>207</v>
      </c>
      <c r="P30" s="21">
        <v>115</v>
      </c>
      <c r="Q30" s="35">
        <f t="shared" si="3"/>
        <v>0.125</v>
      </c>
      <c r="R30" s="35">
        <f t="shared" si="3"/>
        <v>0.5625</v>
      </c>
      <c r="S30" s="35">
        <f t="shared" si="3"/>
        <v>0.3125</v>
      </c>
    </row>
    <row r="31" spans="1:19" ht="13.5">
      <c r="A31" s="396" t="s">
        <v>248</v>
      </c>
      <c r="B31" s="69" t="s">
        <v>205</v>
      </c>
      <c r="C31" s="161">
        <v>599</v>
      </c>
      <c r="D31" s="161">
        <v>92</v>
      </c>
      <c r="E31" s="161">
        <v>352</v>
      </c>
      <c r="F31" s="161">
        <v>155</v>
      </c>
      <c r="G31" s="162">
        <f t="shared" si="2"/>
        <v>0.15358931552587646</v>
      </c>
      <c r="H31" s="162">
        <f t="shared" si="2"/>
        <v>0.5876460767946577</v>
      </c>
      <c r="I31" s="162">
        <f t="shared" si="2"/>
        <v>0.2587646076794658</v>
      </c>
      <c r="K31" s="265" t="s">
        <v>252</v>
      </c>
      <c r="L31" s="307" t="s">
        <v>140</v>
      </c>
      <c r="M31" s="21">
        <v>83</v>
      </c>
      <c r="N31" s="21">
        <v>7</v>
      </c>
      <c r="O31" s="21">
        <v>40</v>
      </c>
      <c r="P31" s="21">
        <v>36</v>
      </c>
      <c r="Q31" s="35">
        <f t="shared" si="3"/>
        <v>0.08433734939759036</v>
      </c>
      <c r="R31" s="35">
        <f t="shared" si="3"/>
        <v>0.4819277108433735</v>
      </c>
      <c r="S31" s="35">
        <f t="shared" si="3"/>
        <v>0.43373493975903615</v>
      </c>
    </row>
    <row r="32" spans="1:19" ht="13.5">
      <c r="A32" s="396" t="s">
        <v>248</v>
      </c>
      <c r="B32" s="69" t="s">
        <v>204</v>
      </c>
      <c r="C32" s="165">
        <v>1400</v>
      </c>
      <c r="D32" s="165">
        <v>329</v>
      </c>
      <c r="E32" s="165">
        <v>931</v>
      </c>
      <c r="F32" s="165">
        <v>140</v>
      </c>
      <c r="G32" s="162">
        <f t="shared" si="2"/>
        <v>0.235</v>
      </c>
      <c r="H32" s="162">
        <f t="shared" si="2"/>
        <v>0.665</v>
      </c>
      <c r="I32" s="162">
        <f t="shared" si="2"/>
        <v>0.1</v>
      </c>
      <c r="K32" s="265" t="s">
        <v>252</v>
      </c>
      <c r="L32" s="307" t="s">
        <v>139</v>
      </c>
      <c r="M32" s="21">
        <v>64</v>
      </c>
      <c r="N32" s="21">
        <v>3</v>
      </c>
      <c r="O32" s="21">
        <v>28</v>
      </c>
      <c r="P32" s="21">
        <v>33</v>
      </c>
      <c r="Q32" s="35">
        <f t="shared" si="3"/>
        <v>0.046875</v>
      </c>
      <c r="R32" s="35">
        <f t="shared" si="3"/>
        <v>0.4375</v>
      </c>
      <c r="S32" s="35">
        <f t="shared" si="3"/>
        <v>0.515625</v>
      </c>
    </row>
    <row r="33" spans="1:19" ht="13.5">
      <c r="A33" s="396" t="s">
        <v>248</v>
      </c>
      <c r="B33" s="69" t="s">
        <v>203</v>
      </c>
      <c r="C33" s="161">
        <v>1818</v>
      </c>
      <c r="D33" s="161">
        <v>281</v>
      </c>
      <c r="E33" s="161">
        <v>1108</v>
      </c>
      <c r="F33" s="161">
        <v>429</v>
      </c>
      <c r="G33" s="162">
        <f t="shared" si="2"/>
        <v>0.15456545654565457</v>
      </c>
      <c r="H33" s="162">
        <f t="shared" si="2"/>
        <v>0.6094609460946094</v>
      </c>
      <c r="I33" s="162">
        <f t="shared" si="2"/>
        <v>0.23597359735973597</v>
      </c>
      <c r="K33" s="265" t="s">
        <v>252</v>
      </c>
      <c r="L33" s="307" t="s">
        <v>138</v>
      </c>
      <c r="M33" s="21">
        <v>42</v>
      </c>
      <c r="N33" s="21">
        <v>5</v>
      </c>
      <c r="O33" s="21">
        <v>19</v>
      </c>
      <c r="P33" s="21">
        <v>18</v>
      </c>
      <c r="Q33" s="35">
        <f t="shared" si="3"/>
        <v>0.11904761904761904</v>
      </c>
      <c r="R33" s="35">
        <f t="shared" si="3"/>
        <v>0.4523809523809524</v>
      </c>
      <c r="S33" s="35">
        <f t="shared" si="3"/>
        <v>0.42857142857142855</v>
      </c>
    </row>
    <row r="34" spans="1:19" ht="13.5">
      <c r="A34" s="396" t="s">
        <v>248</v>
      </c>
      <c r="B34" s="69" t="s">
        <v>202</v>
      </c>
      <c r="C34" s="161">
        <v>2232</v>
      </c>
      <c r="D34" s="161">
        <v>431</v>
      </c>
      <c r="E34" s="161">
        <v>1305</v>
      </c>
      <c r="F34" s="161">
        <v>496</v>
      </c>
      <c r="G34" s="162">
        <f t="shared" si="2"/>
        <v>0.19310035842293907</v>
      </c>
      <c r="H34" s="162">
        <f t="shared" si="2"/>
        <v>0.5846774193548387</v>
      </c>
      <c r="I34" s="162">
        <f t="shared" si="2"/>
        <v>0.2222222222222222</v>
      </c>
      <c r="K34" s="265" t="s">
        <v>252</v>
      </c>
      <c r="L34" s="307" t="s">
        <v>137</v>
      </c>
      <c r="M34" s="21">
        <v>18</v>
      </c>
      <c r="N34" s="21">
        <v>0</v>
      </c>
      <c r="O34" s="21">
        <v>8</v>
      </c>
      <c r="P34" s="21">
        <v>10</v>
      </c>
      <c r="Q34" s="35">
        <f t="shared" si="3"/>
        <v>0</v>
      </c>
      <c r="R34" s="35">
        <f t="shared" si="3"/>
        <v>0.4444444444444444</v>
      </c>
      <c r="S34" s="35">
        <f t="shared" si="3"/>
        <v>0.5555555555555556</v>
      </c>
    </row>
    <row r="35" spans="1:19" ht="13.5">
      <c r="A35" s="396" t="s">
        <v>248</v>
      </c>
      <c r="B35" s="267" t="s">
        <v>201</v>
      </c>
      <c r="C35" s="161">
        <v>69</v>
      </c>
      <c r="D35" s="161">
        <v>6</v>
      </c>
      <c r="E35" s="161">
        <v>40</v>
      </c>
      <c r="F35" s="161">
        <v>23</v>
      </c>
      <c r="G35" s="162">
        <f t="shared" si="2"/>
        <v>0.08695652173913043</v>
      </c>
      <c r="H35" s="162">
        <f t="shared" si="2"/>
        <v>0.5797101449275363</v>
      </c>
      <c r="I35" s="162">
        <f t="shared" si="2"/>
        <v>0.3333333333333333</v>
      </c>
      <c r="K35" s="265" t="s">
        <v>252</v>
      </c>
      <c r="L35" s="307" t="s">
        <v>136</v>
      </c>
      <c r="M35" s="21">
        <v>48</v>
      </c>
      <c r="N35" s="21">
        <v>5</v>
      </c>
      <c r="O35" s="21">
        <v>22</v>
      </c>
      <c r="P35" s="21">
        <v>21</v>
      </c>
      <c r="Q35" s="35">
        <f t="shared" si="3"/>
        <v>0.10416666666666667</v>
      </c>
      <c r="R35" s="35">
        <f t="shared" si="3"/>
        <v>0.4583333333333333</v>
      </c>
      <c r="S35" s="35">
        <f t="shared" si="3"/>
        <v>0.4375</v>
      </c>
    </row>
    <row r="36" spans="1:19" ht="13.5">
      <c r="A36" s="396" t="s">
        <v>248</v>
      </c>
      <c r="B36" s="69" t="s">
        <v>200</v>
      </c>
      <c r="C36" s="161">
        <v>1429</v>
      </c>
      <c r="D36" s="161">
        <v>307</v>
      </c>
      <c r="E36" s="161">
        <v>886</v>
      </c>
      <c r="F36" s="161">
        <v>236</v>
      </c>
      <c r="G36" s="162">
        <f t="shared" si="2"/>
        <v>0.21483554933519944</v>
      </c>
      <c r="H36" s="162">
        <f t="shared" si="2"/>
        <v>0.6200139958012596</v>
      </c>
      <c r="I36" s="162">
        <f t="shared" si="2"/>
        <v>0.16515045486354094</v>
      </c>
      <c r="K36" s="265" t="s">
        <v>252</v>
      </c>
      <c r="L36" s="307" t="s">
        <v>135</v>
      </c>
      <c r="M36" s="21">
        <v>24</v>
      </c>
      <c r="N36" s="21">
        <v>2</v>
      </c>
      <c r="O36" s="21">
        <v>10</v>
      </c>
      <c r="P36" s="21">
        <v>12</v>
      </c>
      <c r="Q36" s="35">
        <f t="shared" si="3"/>
        <v>0.08333333333333333</v>
      </c>
      <c r="R36" s="35">
        <f t="shared" si="3"/>
        <v>0.4166666666666667</v>
      </c>
      <c r="S36" s="35">
        <f t="shared" si="3"/>
        <v>0.5</v>
      </c>
    </row>
    <row r="37" spans="1:19" ht="13.5">
      <c r="A37" s="396" t="s">
        <v>248</v>
      </c>
      <c r="B37" s="69" t="s">
        <v>199</v>
      </c>
      <c r="C37" s="161">
        <v>1935</v>
      </c>
      <c r="D37" s="161">
        <v>480</v>
      </c>
      <c r="E37" s="161">
        <v>1210</v>
      </c>
      <c r="F37" s="161">
        <v>245</v>
      </c>
      <c r="G37" s="162">
        <f t="shared" si="2"/>
        <v>0.24806201550387597</v>
      </c>
      <c r="H37" s="162">
        <f t="shared" si="2"/>
        <v>0.6253229974160207</v>
      </c>
      <c r="I37" s="162">
        <f t="shared" si="2"/>
        <v>0.12661498708010335</v>
      </c>
      <c r="K37" s="265" t="s">
        <v>252</v>
      </c>
      <c r="L37" s="307" t="s">
        <v>134</v>
      </c>
      <c r="M37" s="21">
        <v>3</v>
      </c>
      <c r="N37" s="21">
        <v>0</v>
      </c>
      <c r="O37" s="21">
        <v>0</v>
      </c>
      <c r="P37" s="21">
        <v>3</v>
      </c>
      <c r="Q37" s="35">
        <f t="shared" si="3"/>
        <v>0</v>
      </c>
      <c r="R37" s="35">
        <f t="shared" si="3"/>
        <v>0</v>
      </c>
      <c r="S37" s="35">
        <f t="shared" si="3"/>
        <v>1</v>
      </c>
    </row>
    <row r="38" spans="1:19" ht="13.5">
      <c r="A38" s="396" t="s">
        <v>248</v>
      </c>
      <c r="B38" s="69" t="s">
        <v>198</v>
      </c>
      <c r="C38" s="161">
        <v>1598</v>
      </c>
      <c r="D38" s="161">
        <v>229</v>
      </c>
      <c r="E38" s="161">
        <v>912</v>
      </c>
      <c r="F38" s="161">
        <v>457</v>
      </c>
      <c r="G38" s="162">
        <f t="shared" si="2"/>
        <v>0.14330413016270338</v>
      </c>
      <c r="H38" s="162">
        <f t="shared" si="2"/>
        <v>0.5707133917396746</v>
      </c>
      <c r="I38" s="162">
        <f t="shared" si="2"/>
        <v>0.285982478097622</v>
      </c>
      <c r="K38" s="265" t="s">
        <v>252</v>
      </c>
      <c r="L38" s="307" t="s">
        <v>133</v>
      </c>
      <c r="M38" s="21">
        <v>7</v>
      </c>
      <c r="N38" s="21">
        <v>0</v>
      </c>
      <c r="O38" s="21">
        <v>4</v>
      </c>
      <c r="P38" s="21">
        <v>3</v>
      </c>
      <c r="Q38" s="35">
        <f t="shared" si="3"/>
        <v>0</v>
      </c>
      <c r="R38" s="35">
        <f t="shared" si="3"/>
        <v>0.5714285714285714</v>
      </c>
      <c r="S38" s="35">
        <f t="shared" si="3"/>
        <v>0.42857142857142855</v>
      </c>
    </row>
    <row r="39" spans="1:19" ht="13.5">
      <c r="A39" s="396" t="s">
        <v>248</v>
      </c>
      <c r="B39" s="69" t="s">
        <v>197</v>
      </c>
      <c r="C39" s="161">
        <v>1669</v>
      </c>
      <c r="D39" s="161">
        <v>223</v>
      </c>
      <c r="E39" s="161">
        <v>962</v>
      </c>
      <c r="F39" s="161">
        <v>484</v>
      </c>
      <c r="G39" s="162">
        <f t="shared" si="2"/>
        <v>0.13361294188136608</v>
      </c>
      <c r="H39" s="162">
        <f t="shared" si="2"/>
        <v>0.5763930497303775</v>
      </c>
      <c r="I39" s="162">
        <f t="shared" si="2"/>
        <v>0.28999400838825645</v>
      </c>
      <c r="K39" s="265" t="s">
        <v>252</v>
      </c>
      <c r="L39" s="307" t="s">
        <v>132</v>
      </c>
      <c r="M39" s="21">
        <v>57</v>
      </c>
      <c r="N39" s="21">
        <v>2</v>
      </c>
      <c r="O39" s="21">
        <v>25</v>
      </c>
      <c r="P39" s="21">
        <v>30</v>
      </c>
      <c r="Q39" s="35">
        <f t="shared" si="3"/>
        <v>0.03508771929824561</v>
      </c>
      <c r="R39" s="35">
        <f t="shared" si="3"/>
        <v>0.43859649122807015</v>
      </c>
      <c r="S39" s="35">
        <f t="shared" si="3"/>
        <v>0.5263157894736842</v>
      </c>
    </row>
    <row r="40" spans="1:19" ht="13.5">
      <c r="A40" s="396" t="s">
        <v>248</v>
      </c>
      <c r="B40" s="69" t="s">
        <v>196</v>
      </c>
      <c r="C40" s="161">
        <v>4587</v>
      </c>
      <c r="D40" s="161">
        <v>919</v>
      </c>
      <c r="E40" s="161">
        <v>2823</v>
      </c>
      <c r="F40" s="161">
        <v>845</v>
      </c>
      <c r="G40" s="162">
        <f t="shared" si="2"/>
        <v>0.20034881185960324</v>
      </c>
      <c r="H40" s="162">
        <f t="shared" si="2"/>
        <v>0.6154349247874428</v>
      </c>
      <c r="I40" s="162">
        <f t="shared" si="2"/>
        <v>0.184216263352954</v>
      </c>
      <c r="K40" s="265" t="s">
        <v>252</v>
      </c>
      <c r="L40" s="307" t="s">
        <v>131</v>
      </c>
      <c r="M40" s="21">
        <v>43</v>
      </c>
      <c r="N40" s="21">
        <v>0</v>
      </c>
      <c r="O40" s="21">
        <v>13</v>
      </c>
      <c r="P40" s="21">
        <v>30</v>
      </c>
      <c r="Q40" s="35">
        <f t="shared" si="3"/>
        <v>0</v>
      </c>
      <c r="R40" s="35">
        <f t="shared" si="3"/>
        <v>0.3023255813953488</v>
      </c>
      <c r="S40" s="35">
        <f t="shared" si="3"/>
        <v>0.6976744186046512</v>
      </c>
    </row>
    <row r="41" spans="1:19" ht="13.5">
      <c r="A41" s="396" t="s">
        <v>248</v>
      </c>
      <c r="B41" s="69" t="s">
        <v>195</v>
      </c>
      <c r="C41" s="165">
        <v>1507</v>
      </c>
      <c r="D41" s="165">
        <v>224</v>
      </c>
      <c r="E41" s="165">
        <v>851</v>
      </c>
      <c r="F41" s="165">
        <v>432</v>
      </c>
      <c r="G41" s="162">
        <f t="shared" si="2"/>
        <v>0.1486396814863968</v>
      </c>
      <c r="H41" s="162">
        <f t="shared" si="2"/>
        <v>0.5646980756469807</v>
      </c>
      <c r="I41" s="162">
        <f t="shared" si="2"/>
        <v>0.28666224286662245</v>
      </c>
      <c r="K41" s="265" t="s">
        <v>252</v>
      </c>
      <c r="L41" s="307" t="s">
        <v>130</v>
      </c>
      <c r="M41" s="21">
        <v>73</v>
      </c>
      <c r="N41" s="21">
        <v>2</v>
      </c>
      <c r="O41" s="21">
        <v>33</v>
      </c>
      <c r="P41" s="21">
        <v>38</v>
      </c>
      <c r="Q41" s="35">
        <f t="shared" si="3"/>
        <v>0.0273972602739726</v>
      </c>
      <c r="R41" s="35">
        <f t="shared" si="3"/>
        <v>0.4520547945205479</v>
      </c>
      <c r="S41" s="35">
        <f t="shared" si="3"/>
        <v>0.5205479452054794</v>
      </c>
    </row>
    <row r="42" spans="1:19" ht="13.5">
      <c r="A42" s="396" t="s">
        <v>248</v>
      </c>
      <c r="B42" s="69" t="s">
        <v>194</v>
      </c>
      <c r="C42" s="165">
        <v>739</v>
      </c>
      <c r="D42" s="165">
        <v>48</v>
      </c>
      <c r="E42" s="165">
        <v>369</v>
      </c>
      <c r="F42" s="165">
        <v>322</v>
      </c>
      <c r="G42" s="162">
        <f t="shared" si="2"/>
        <v>0.06495263870094722</v>
      </c>
      <c r="H42" s="162">
        <f t="shared" si="2"/>
        <v>0.4993234100135318</v>
      </c>
      <c r="I42" s="162">
        <f t="shared" si="2"/>
        <v>0.435723951285521</v>
      </c>
      <c r="K42" s="265" t="s">
        <v>252</v>
      </c>
      <c r="L42" s="307" t="s">
        <v>124</v>
      </c>
      <c r="M42" s="21">
        <v>34</v>
      </c>
      <c r="N42" s="21">
        <v>0</v>
      </c>
      <c r="O42" s="21">
        <v>9</v>
      </c>
      <c r="P42" s="21">
        <v>25</v>
      </c>
      <c r="Q42" s="35">
        <f t="shared" si="3"/>
        <v>0</v>
      </c>
      <c r="R42" s="35">
        <f t="shared" si="3"/>
        <v>0.2647058823529412</v>
      </c>
      <c r="S42" s="35">
        <f t="shared" si="3"/>
        <v>0.7352941176470589</v>
      </c>
    </row>
    <row r="43" spans="1:19" ht="13.5">
      <c r="A43" s="396" t="s">
        <v>248</v>
      </c>
      <c r="B43" s="69" t="s">
        <v>193</v>
      </c>
      <c r="C43" s="161">
        <v>762</v>
      </c>
      <c r="D43" s="161">
        <v>108</v>
      </c>
      <c r="E43" s="161">
        <v>406</v>
      </c>
      <c r="F43" s="161">
        <v>248</v>
      </c>
      <c r="G43" s="162">
        <f t="shared" si="2"/>
        <v>0.14173228346456693</v>
      </c>
      <c r="H43" s="162">
        <f t="shared" si="2"/>
        <v>0.5328083989501312</v>
      </c>
      <c r="I43" s="162">
        <f t="shared" si="2"/>
        <v>0.32545931758530183</v>
      </c>
      <c r="K43" s="265" t="s">
        <v>332</v>
      </c>
      <c r="L43" s="307" t="s">
        <v>332</v>
      </c>
      <c r="M43" s="400">
        <f>SUM(M26:M42)</f>
        <v>1341</v>
      </c>
      <c r="N43" s="400">
        <f>SUM(N26:N42)</f>
        <v>132</v>
      </c>
      <c r="O43" s="400">
        <f>SUM(O26:O42)</f>
        <v>666</v>
      </c>
      <c r="P43" s="400">
        <f>SUM(P26:P42)</f>
        <v>543</v>
      </c>
      <c r="Q43" s="401">
        <f t="shared" si="3"/>
        <v>0.09843400447427293</v>
      </c>
      <c r="R43" s="401">
        <f t="shared" si="3"/>
        <v>0.4966442953020134</v>
      </c>
      <c r="S43" s="401">
        <f t="shared" si="3"/>
        <v>0.40492170022371365</v>
      </c>
    </row>
    <row r="44" spans="1:19" ht="13.5">
      <c r="A44" s="396" t="s">
        <v>248</v>
      </c>
      <c r="B44" s="69" t="s">
        <v>192</v>
      </c>
      <c r="C44" s="161">
        <v>1099</v>
      </c>
      <c r="D44" s="161">
        <v>190</v>
      </c>
      <c r="E44" s="161">
        <v>594</v>
      </c>
      <c r="F44" s="161">
        <v>315</v>
      </c>
      <c r="G44" s="162">
        <f t="shared" si="2"/>
        <v>0.17288444040036396</v>
      </c>
      <c r="H44" s="162">
        <f t="shared" si="2"/>
        <v>0.54049135577798</v>
      </c>
      <c r="I44" s="162">
        <f t="shared" si="2"/>
        <v>0.28662420382165604</v>
      </c>
      <c r="K44" s="270" t="s">
        <v>253</v>
      </c>
      <c r="L44" s="309" t="s">
        <v>129</v>
      </c>
      <c r="M44" s="21">
        <v>67</v>
      </c>
      <c r="N44" s="21">
        <v>1</v>
      </c>
      <c r="O44" s="21">
        <v>29</v>
      </c>
      <c r="P44" s="21">
        <v>37</v>
      </c>
      <c r="Q44" s="35">
        <f t="shared" si="3"/>
        <v>0.014925373134328358</v>
      </c>
      <c r="R44" s="35">
        <f t="shared" si="3"/>
        <v>0.43283582089552236</v>
      </c>
      <c r="S44" s="35">
        <f t="shared" si="3"/>
        <v>0.5522388059701493</v>
      </c>
    </row>
    <row r="45" spans="1:19" ht="13.5">
      <c r="A45" s="396" t="s">
        <v>248</v>
      </c>
      <c r="B45" s="69" t="s">
        <v>191</v>
      </c>
      <c r="C45" s="165">
        <v>354</v>
      </c>
      <c r="D45" s="165">
        <v>70</v>
      </c>
      <c r="E45" s="165">
        <v>223</v>
      </c>
      <c r="F45" s="165">
        <v>61</v>
      </c>
      <c r="G45" s="162">
        <f t="shared" si="2"/>
        <v>0.1977401129943503</v>
      </c>
      <c r="H45" s="162">
        <f t="shared" si="2"/>
        <v>0.6299435028248588</v>
      </c>
      <c r="I45" s="162">
        <f t="shared" si="2"/>
        <v>0.17231638418079095</v>
      </c>
      <c r="K45" s="270" t="s">
        <v>253</v>
      </c>
      <c r="L45" s="309" t="s">
        <v>128</v>
      </c>
      <c r="M45" s="21">
        <v>69</v>
      </c>
      <c r="N45" s="21">
        <v>10</v>
      </c>
      <c r="O45" s="21">
        <v>26</v>
      </c>
      <c r="P45" s="21">
        <v>33</v>
      </c>
      <c r="Q45" s="35">
        <f t="shared" si="3"/>
        <v>0.14492753623188406</v>
      </c>
      <c r="R45" s="35">
        <f t="shared" si="3"/>
        <v>0.37681159420289856</v>
      </c>
      <c r="S45" s="35">
        <f t="shared" si="3"/>
        <v>0.4782608695652174</v>
      </c>
    </row>
    <row r="46" spans="1:19" ht="13.5">
      <c r="A46" s="396" t="s">
        <v>248</v>
      </c>
      <c r="B46" s="69" t="s">
        <v>190</v>
      </c>
      <c r="C46" s="11">
        <v>926</v>
      </c>
      <c r="D46" s="11">
        <v>109</v>
      </c>
      <c r="E46" s="11">
        <v>539</v>
      </c>
      <c r="F46" s="11">
        <v>278</v>
      </c>
      <c r="G46" s="162">
        <f t="shared" si="2"/>
        <v>0.11771058315334773</v>
      </c>
      <c r="H46" s="162">
        <f t="shared" si="2"/>
        <v>0.58207343412527</v>
      </c>
      <c r="I46" s="162">
        <f t="shared" si="2"/>
        <v>0.3002159827213823</v>
      </c>
      <c r="K46" s="270" t="s">
        <v>253</v>
      </c>
      <c r="L46" s="309" t="s">
        <v>127</v>
      </c>
      <c r="M46" s="21">
        <v>204</v>
      </c>
      <c r="N46" s="21">
        <v>22</v>
      </c>
      <c r="O46" s="21">
        <v>95</v>
      </c>
      <c r="P46" s="21">
        <v>87</v>
      </c>
      <c r="Q46" s="35">
        <f t="shared" si="3"/>
        <v>0.10784313725490197</v>
      </c>
      <c r="R46" s="35">
        <f t="shared" si="3"/>
        <v>0.46568627450980393</v>
      </c>
      <c r="S46" s="35">
        <f t="shared" si="3"/>
        <v>0.4264705882352941</v>
      </c>
    </row>
    <row r="47" spans="1:19" ht="13.5">
      <c r="A47" s="396" t="s">
        <v>248</v>
      </c>
      <c r="B47" s="273" t="s">
        <v>345</v>
      </c>
      <c r="C47" s="477">
        <v>2770</v>
      </c>
      <c r="D47" s="477">
        <v>361</v>
      </c>
      <c r="E47" s="477">
        <v>1681</v>
      </c>
      <c r="F47" s="477">
        <v>728</v>
      </c>
      <c r="G47" s="478">
        <f t="shared" si="2"/>
        <v>0.1303249097472924</v>
      </c>
      <c r="H47" s="478">
        <f t="shared" si="2"/>
        <v>0.6068592057761732</v>
      </c>
      <c r="I47" s="478">
        <f t="shared" si="2"/>
        <v>0.2628158844765343</v>
      </c>
      <c r="K47" s="270" t="s">
        <v>253</v>
      </c>
      <c r="L47" s="309" t="s">
        <v>126</v>
      </c>
      <c r="M47" s="21">
        <v>178</v>
      </c>
      <c r="N47" s="21">
        <v>3</v>
      </c>
      <c r="O47" s="21">
        <v>83</v>
      </c>
      <c r="P47" s="21">
        <v>92</v>
      </c>
      <c r="Q47" s="35">
        <f t="shared" si="3"/>
        <v>0.016853932584269662</v>
      </c>
      <c r="R47" s="35">
        <f t="shared" si="3"/>
        <v>0.46629213483146065</v>
      </c>
      <c r="S47" s="35">
        <f t="shared" si="3"/>
        <v>0.5168539325842697</v>
      </c>
    </row>
    <row r="48" spans="1:19" ht="13.5">
      <c r="A48" s="396" t="s">
        <v>248</v>
      </c>
      <c r="B48" s="69" t="s">
        <v>187</v>
      </c>
      <c r="C48" s="158">
        <v>4916</v>
      </c>
      <c r="D48" s="158">
        <v>939</v>
      </c>
      <c r="E48" s="158">
        <v>3123</v>
      </c>
      <c r="F48" s="158">
        <v>854</v>
      </c>
      <c r="G48" s="162">
        <f t="shared" si="2"/>
        <v>0.19100895036615134</v>
      </c>
      <c r="H48" s="162">
        <f t="shared" si="2"/>
        <v>0.6352725793327909</v>
      </c>
      <c r="I48" s="162">
        <f t="shared" si="2"/>
        <v>0.17371847030105778</v>
      </c>
      <c r="K48" s="270" t="s">
        <v>253</v>
      </c>
      <c r="L48" s="309" t="s">
        <v>125</v>
      </c>
      <c r="M48" s="21">
        <v>61</v>
      </c>
      <c r="N48" s="21">
        <v>2</v>
      </c>
      <c r="O48" s="21">
        <v>21</v>
      </c>
      <c r="P48" s="21">
        <v>38</v>
      </c>
      <c r="Q48" s="35">
        <f t="shared" si="3"/>
        <v>0.03278688524590164</v>
      </c>
      <c r="R48" s="35">
        <f t="shared" si="3"/>
        <v>0.3442622950819672</v>
      </c>
      <c r="S48" s="35">
        <f t="shared" si="3"/>
        <v>0.6229508196721312</v>
      </c>
    </row>
    <row r="49" spans="1:19" ht="13.5">
      <c r="A49" s="396" t="s">
        <v>248</v>
      </c>
      <c r="B49" s="69" t="s">
        <v>186</v>
      </c>
      <c r="C49" s="158">
        <v>846</v>
      </c>
      <c r="D49" s="158">
        <v>108</v>
      </c>
      <c r="E49" s="158">
        <v>483</v>
      </c>
      <c r="F49" s="158">
        <v>255</v>
      </c>
      <c r="G49" s="162">
        <f t="shared" si="2"/>
        <v>0.1276595744680851</v>
      </c>
      <c r="H49" s="162">
        <f t="shared" si="2"/>
        <v>0.5709219858156028</v>
      </c>
      <c r="I49" s="162">
        <f t="shared" si="2"/>
        <v>0.30141843971631205</v>
      </c>
      <c r="K49" s="270" t="s">
        <v>333</v>
      </c>
      <c r="L49" s="309" t="s">
        <v>333</v>
      </c>
      <c r="M49" s="403">
        <f>SUM(M44:M48)</f>
        <v>579</v>
      </c>
      <c r="N49" s="403">
        <f>SUM(N44:N48)</f>
        <v>38</v>
      </c>
      <c r="O49" s="403">
        <f>SUM(O44:O48)</f>
        <v>254</v>
      </c>
      <c r="P49" s="403">
        <f>SUM(P44:P48)</f>
        <v>287</v>
      </c>
      <c r="Q49" s="404">
        <f t="shared" si="3"/>
        <v>0.06563039723661486</v>
      </c>
      <c r="R49" s="404">
        <f t="shared" si="3"/>
        <v>0.4386873920552677</v>
      </c>
      <c r="S49" s="404">
        <f t="shared" si="3"/>
        <v>0.49568221070811747</v>
      </c>
    </row>
    <row r="50" spans="1:19" ht="13.5">
      <c r="A50" s="396" t="s">
        <v>248</v>
      </c>
      <c r="B50" s="69" t="s">
        <v>185</v>
      </c>
      <c r="C50" s="158">
        <v>425</v>
      </c>
      <c r="D50" s="158">
        <v>36</v>
      </c>
      <c r="E50" s="158">
        <v>221</v>
      </c>
      <c r="F50" s="158">
        <v>168</v>
      </c>
      <c r="G50" s="162">
        <f t="shared" si="2"/>
        <v>0.08470588235294117</v>
      </c>
      <c r="H50" s="162">
        <f t="shared" si="2"/>
        <v>0.52</v>
      </c>
      <c r="I50" s="162">
        <f t="shared" si="2"/>
        <v>0.3952941176470588</v>
      </c>
      <c r="K50" s="278" t="s">
        <v>254</v>
      </c>
      <c r="L50" s="311" t="s">
        <v>123</v>
      </c>
      <c r="M50" s="21">
        <v>85</v>
      </c>
      <c r="N50" s="21">
        <v>5</v>
      </c>
      <c r="O50" s="21">
        <v>41</v>
      </c>
      <c r="P50" s="21">
        <v>39</v>
      </c>
      <c r="Q50" s="35">
        <f t="shared" si="3"/>
        <v>0.058823529411764705</v>
      </c>
      <c r="R50" s="35">
        <f t="shared" si="3"/>
        <v>0.4823529411764706</v>
      </c>
      <c r="S50" s="35">
        <f t="shared" si="3"/>
        <v>0.4588235294117647</v>
      </c>
    </row>
    <row r="51" spans="1:19" ht="13.5">
      <c r="A51" s="396" t="s">
        <v>248</v>
      </c>
      <c r="B51" s="69" t="s">
        <v>184</v>
      </c>
      <c r="C51" s="158">
        <v>314</v>
      </c>
      <c r="D51" s="158">
        <v>29</v>
      </c>
      <c r="E51" s="158">
        <v>165</v>
      </c>
      <c r="F51" s="158">
        <v>120</v>
      </c>
      <c r="G51" s="162">
        <f t="shared" si="2"/>
        <v>0.09235668789808917</v>
      </c>
      <c r="H51" s="162">
        <f t="shared" si="2"/>
        <v>0.5254777070063694</v>
      </c>
      <c r="I51" s="162">
        <f t="shared" si="2"/>
        <v>0.3821656050955414</v>
      </c>
      <c r="K51" s="278" t="s">
        <v>254</v>
      </c>
      <c r="L51" s="311" t="s">
        <v>122</v>
      </c>
      <c r="M51" s="21">
        <v>326</v>
      </c>
      <c r="N51" s="21">
        <v>54</v>
      </c>
      <c r="O51" s="21">
        <v>177</v>
      </c>
      <c r="P51" s="21">
        <v>95</v>
      </c>
      <c r="Q51" s="35">
        <f t="shared" si="3"/>
        <v>0.1656441717791411</v>
      </c>
      <c r="R51" s="35">
        <f t="shared" si="3"/>
        <v>0.5429447852760736</v>
      </c>
      <c r="S51" s="35">
        <f t="shared" si="3"/>
        <v>0.29141104294478526</v>
      </c>
    </row>
    <row r="52" spans="1:19" ht="13.5">
      <c r="A52" s="396" t="s">
        <v>248</v>
      </c>
      <c r="B52" s="69" t="s">
        <v>183</v>
      </c>
      <c r="C52" s="158">
        <v>381</v>
      </c>
      <c r="D52" s="158">
        <v>38</v>
      </c>
      <c r="E52" s="158">
        <v>231</v>
      </c>
      <c r="F52" s="158">
        <v>112</v>
      </c>
      <c r="G52" s="162">
        <f t="shared" si="2"/>
        <v>0.09973753280839895</v>
      </c>
      <c r="H52" s="162">
        <f t="shared" si="2"/>
        <v>0.6062992125984252</v>
      </c>
      <c r="I52" s="162">
        <f t="shared" si="2"/>
        <v>0.29396325459317585</v>
      </c>
      <c r="K52" s="278" t="s">
        <v>254</v>
      </c>
      <c r="L52" s="311" t="s">
        <v>75</v>
      </c>
      <c r="M52" s="21">
        <v>53</v>
      </c>
      <c r="N52" s="21">
        <v>0</v>
      </c>
      <c r="O52" s="21">
        <v>31</v>
      </c>
      <c r="P52" s="21">
        <v>22</v>
      </c>
      <c r="Q52" s="35">
        <f t="shared" si="3"/>
        <v>0</v>
      </c>
      <c r="R52" s="35">
        <f t="shared" si="3"/>
        <v>0.5849056603773585</v>
      </c>
      <c r="S52" s="35">
        <f t="shared" si="3"/>
        <v>0.41509433962264153</v>
      </c>
    </row>
    <row r="53" spans="1:19" ht="13.5">
      <c r="A53" s="396" t="s">
        <v>248</v>
      </c>
      <c r="B53" s="69" t="s">
        <v>182</v>
      </c>
      <c r="C53" s="158">
        <v>397</v>
      </c>
      <c r="D53" s="158">
        <v>58</v>
      </c>
      <c r="E53" s="158">
        <v>215</v>
      </c>
      <c r="F53" s="158">
        <v>124</v>
      </c>
      <c r="G53" s="162">
        <f t="shared" si="2"/>
        <v>0.14609571788413098</v>
      </c>
      <c r="H53" s="162">
        <f t="shared" si="2"/>
        <v>0.5415617128463476</v>
      </c>
      <c r="I53" s="162">
        <f t="shared" si="2"/>
        <v>0.3123425692695214</v>
      </c>
      <c r="K53" s="278" t="s">
        <v>254</v>
      </c>
      <c r="L53" s="311" t="s">
        <v>121</v>
      </c>
      <c r="M53" s="21">
        <v>22</v>
      </c>
      <c r="N53" s="21">
        <v>5</v>
      </c>
      <c r="O53" s="21">
        <v>14</v>
      </c>
      <c r="P53" s="21">
        <v>3</v>
      </c>
      <c r="Q53" s="35">
        <f t="shared" si="3"/>
        <v>0.22727272727272727</v>
      </c>
      <c r="R53" s="35">
        <f t="shared" si="3"/>
        <v>0.6363636363636364</v>
      </c>
      <c r="S53" s="35">
        <f t="shared" si="3"/>
        <v>0.13636363636363635</v>
      </c>
    </row>
    <row r="54" spans="1:19" ht="13.5">
      <c r="A54" s="396" t="s">
        <v>248</v>
      </c>
      <c r="B54" s="69" t="s">
        <v>181</v>
      </c>
      <c r="C54" s="158">
        <v>211</v>
      </c>
      <c r="D54" s="158">
        <v>8</v>
      </c>
      <c r="E54" s="158">
        <v>38</v>
      </c>
      <c r="F54" s="158">
        <v>165</v>
      </c>
      <c r="G54" s="162">
        <f t="shared" si="2"/>
        <v>0.037914691943127965</v>
      </c>
      <c r="H54" s="162">
        <f t="shared" si="2"/>
        <v>0.18009478672985782</v>
      </c>
      <c r="I54" s="162">
        <f t="shared" si="2"/>
        <v>0.7819905213270142</v>
      </c>
      <c r="K54" s="278" t="s">
        <v>254</v>
      </c>
      <c r="L54" s="311" t="s">
        <v>120</v>
      </c>
      <c r="M54" s="21">
        <v>19</v>
      </c>
      <c r="N54" s="21">
        <v>0</v>
      </c>
      <c r="O54" s="21">
        <v>6</v>
      </c>
      <c r="P54" s="21">
        <v>13</v>
      </c>
      <c r="Q54" s="35">
        <f t="shared" si="3"/>
        <v>0</v>
      </c>
      <c r="R54" s="35">
        <f t="shared" si="3"/>
        <v>0.3157894736842105</v>
      </c>
      <c r="S54" s="35">
        <f t="shared" si="3"/>
        <v>0.6842105263157895</v>
      </c>
    </row>
    <row r="55" spans="1:19" ht="13.5">
      <c r="A55" s="396" t="s">
        <v>248</v>
      </c>
      <c r="B55" s="69" t="s">
        <v>180</v>
      </c>
      <c r="C55" s="158">
        <v>337</v>
      </c>
      <c r="D55" s="158">
        <v>44</v>
      </c>
      <c r="E55" s="158">
        <v>189</v>
      </c>
      <c r="F55" s="158">
        <v>104</v>
      </c>
      <c r="G55" s="162">
        <f t="shared" si="2"/>
        <v>0.13056379821958458</v>
      </c>
      <c r="H55" s="162">
        <f t="shared" si="2"/>
        <v>0.5608308605341247</v>
      </c>
      <c r="I55" s="162">
        <f t="shared" si="2"/>
        <v>0.3086053412462908</v>
      </c>
      <c r="K55" s="278" t="s">
        <v>254</v>
      </c>
      <c r="L55" s="311" t="s">
        <v>119</v>
      </c>
      <c r="M55" s="21">
        <v>59</v>
      </c>
      <c r="N55" s="21">
        <v>6</v>
      </c>
      <c r="O55" s="21">
        <v>30</v>
      </c>
      <c r="P55" s="21">
        <v>23</v>
      </c>
      <c r="Q55" s="35">
        <f t="shared" si="3"/>
        <v>0.1016949152542373</v>
      </c>
      <c r="R55" s="35">
        <f t="shared" si="3"/>
        <v>0.5084745762711864</v>
      </c>
      <c r="S55" s="35">
        <f t="shared" si="3"/>
        <v>0.3898305084745763</v>
      </c>
    </row>
    <row r="56" spans="1:19" ht="13.5">
      <c r="A56" s="396" t="s">
        <v>248</v>
      </c>
      <c r="B56" s="69" t="s">
        <v>179</v>
      </c>
      <c r="C56" s="158">
        <v>998</v>
      </c>
      <c r="D56" s="158">
        <v>79</v>
      </c>
      <c r="E56" s="158">
        <v>515</v>
      </c>
      <c r="F56" s="158">
        <v>404</v>
      </c>
      <c r="G56" s="162">
        <f t="shared" si="2"/>
        <v>0.07915831663326653</v>
      </c>
      <c r="H56" s="162">
        <f t="shared" si="2"/>
        <v>0.5160320641282565</v>
      </c>
      <c r="I56" s="162">
        <f t="shared" si="2"/>
        <v>0.40480961923847697</v>
      </c>
      <c r="K56" s="278" t="s">
        <v>254</v>
      </c>
      <c r="L56" s="311" t="s">
        <v>118</v>
      </c>
      <c r="M56" s="21">
        <v>34</v>
      </c>
      <c r="N56" s="21">
        <v>2</v>
      </c>
      <c r="O56" s="21">
        <v>14</v>
      </c>
      <c r="P56" s="21">
        <v>18</v>
      </c>
      <c r="Q56" s="35">
        <f t="shared" si="3"/>
        <v>0.058823529411764705</v>
      </c>
      <c r="R56" s="35">
        <f t="shared" si="3"/>
        <v>0.4117647058823529</v>
      </c>
      <c r="S56" s="35">
        <f t="shared" si="3"/>
        <v>0.5294117647058824</v>
      </c>
    </row>
    <row r="57" spans="1:19" ht="13.5">
      <c r="A57" s="396" t="s">
        <v>248</v>
      </c>
      <c r="B57" s="69" t="s">
        <v>178</v>
      </c>
      <c r="C57" s="158">
        <v>332</v>
      </c>
      <c r="D57" s="158">
        <v>39</v>
      </c>
      <c r="E57" s="158">
        <v>151</v>
      </c>
      <c r="F57" s="158">
        <v>142</v>
      </c>
      <c r="G57" s="162">
        <f t="shared" si="2"/>
        <v>0.11746987951807229</v>
      </c>
      <c r="H57" s="162">
        <f t="shared" si="2"/>
        <v>0.45481927710843373</v>
      </c>
      <c r="I57" s="162">
        <f t="shared" si="2"/>
        <v>0.42771084337349397</v>
      </c>
      <c r="K57" s="278" t="s">
        <v>254</v>
      </c>
      <c r="L57" s="311" t="s">
        <v>117</v>
      </c>
      <c r="M57" s="21">
        <v>66</v>
      </c>
      <c r="N57" s="21">
        <v>3</v>
      </c>
      <c r="O57" s="21">
        <v>40</v>
      </c>
      <c r="P57" s="21">
        <v>23</v>
      </c>
      <c r="Q57" s="35">
        <f t="shared" si="3"/>
        <v>0.045454545454545456</v>
      </c>
      <c r="R57" s="35">
        <f t="shared" si="3"/>
        <v>0.6060606060606061</v>
      </c>
      <c r="S57" s="35">
        <f t="shared" si="3"/>
        <v>0.3484848484848485</v>
      </c>
    </row>
    <row r="58" spans="1:19" ht="13.5">
      <c r="A58" s="396" t="s">
        <v>248</v>
      </c>
      <c r="B58" s="69" t="s">
        <v>177</v>
      </c>
      <c r="C58" s="158">
        <v>340</v>
      </c>
      <c r="D58" s="158">
        <v>48</v>
      </c>
      <c r="E58" s="158">
        <v>167</v>
      </c>
      <c r="F58" s="158">
        <v>125</v>
      </c>
      <c r="G58" s="162">
        <f t="shared" si="2"/>
        <v>0.1411764705882353</v>
      </c>
      <c r="H58" s="162">
        <f t="shared" si="2"/>
        <v>0.49117647058823527</v>
      </c>
      <c r="I58" s="162">
        <f t="shared" si="2"/>
        <v>0.36764705882352944</v>
      </c>
      <c r="K58" s="278" t="s">
        <v>254</v>
      </c>
      <c r="L58" s="311" t="s">
        <v>116</v>
      </c>
      <c r="M58" s="21">
        <v>56</v>
      </c>
      <c r="N58" s="21">
        <v>0</v>
      </c>
      <c r="O58" s="21">
        <v>20</v>
      </c>
      <c r="P58" s="21">
        <v>36</v>
      </c>
      <c r="Q58" s="35">
        <f t="shared" si="3"/>
        <v>0</v>
      </c>
      <c r="R58" s="35">
        <f t="shared" si="3"/>
        <v>0.35714285714285715</v>
      </c>
      <c r="S58" s="35">
        <f t="shared" si="3"/>
        <v>0.6428571428571429</v>
      </c>
    </row>
    <row r="59" spans="1:19" ht="13.5">
      <c r="A59" s="396" t="s">
        <v>248</v>
      </c>
      <c r="B59" s="69" t="s">
        <v>176</v>
      </c>
      <c r="C59" s="158">
        <v>328</v>
      </c>
      <c r="D59" s="158">
        <v>25</v>
      </c>
      <c r="E59" s="158">
        <v>145</v>
      </c>
      <c r="F59" s="158">
        <v>158</v>
      </c>
      <c r="G59" s="162">
        <f t="shared" si="2"/>
        <v>0.07621951219512195</v>
      </c>
      <c r="H59" s="162">
        <f t="shared" si="2"/>
        <v>0.4420731707317073</v>
      </c>
      <c r="I59" s="162">
        <f t="shared" si="2"/>
        <v>0.4817073170731707</v>
      </c>
      <c r="K59" s="278" t="s">
        <v>254</v>
      </c>
      <c r="L59" s="311" t="s">
        <v>115</v>
      </c>
      <c r="M59" s="21">
        <v>60</v>
      </c>
      <c r="N59" s="21">
        <v>7</v>
      </c>
      <c r="O59" s="21">
        <v>33</v>
      </c>
      <c r="P59" s="21">
        <v>20</v>
      </c>
      <c r="Q59" s="35">
        <f t="shared" si="3"/>
        <v>0.11666666666666667</v>
      </c>
      <c r="R59" s="35">
        <f t="shared" si="3"/>
        <v>0.55</v>
      </c>
      <c r="S59" s="35">
        <f t="shared" si="3"/>
        <v>0.3333333333333333</v>
      </c>
    </row>
    <row r="60" spans="1:19" ht="13.5">
      <c r="A60" s="396" t="s">
        <v>248</v>
      </c>
      <c r="B60" s="69" t="s">
        <v>175</v>
      </c>
      <c r="C60" s="158">
        <v>899</v>
      </c>
      <c r="D60" s="158">
        <v>142</v>
      </c>
      <c r="E60" s="158">
        <v>517</v>
      </c>
      <c r="F60" s="158">
        <v>240</v>
      </c>
      <c r="G60" s="162">
        <f t="shared" si="2"/>
        <v>0.15795328142380421</v>
      </c>
      <c r="H60" s="162">
        <f t="shared" si="2"/>
        <v>0.575083426028921</v>
      </c>
      <c r="I60" s="162">
        <f t="shared" si="2"/>
        <v>0.26696329254727474</v>
      </c>
      <c r="K60" s="278" t="s">
        <v>254</v>
      </c>
      <c r="L60" s="311" t="s">
        <v>114</v>
      </c>
      <c r="M60" s="21">
        <v>99</v>
      </c>
      <c r="N60" s="21">
        <v>7</v>
      </c>
      <c r="O60" s="21">
        <v>52</v>
      </c>
      <c r="P60" s="21">
        <v>40</v>
      </c>
      <c r="Q60" s="35">
        <f t="shared" si="3"/>
        <v>0.0707070707070707</v>
      </c>
      <c r="R60" s="35">
        <f t="shared" si="3"/>
        <v>0.5252525252525253</v>
      </c>
      <c r="S60" s="35">
        <f t="shared" si="3"/>
        <v>0.40404040404040403</v>
      </c>
    </row>
    <row r="61" spans="1:19" ht="13.5">
      <c r="A61" s="396" t="s">
        <v>248</v>
      </c>
      <c r="B61" s="69" t="s">
        <v>174</v>
      </c>
      <c r="C61" s="158">
        <v>1729</v>
      </c>
      <c r="D61" s="158">
        <v>305</v>
      </c>
      <c r="E61" s="158">
        <v>1006</v>
      </c>
      <c r="F61" s="158">
        <v>418</v>
      </c>
      <c r="G61" s="162">
        <f t="shared" si="2"/>
        <v>0.17640254482359746</v>
      </c>
      <c r="H61" s="162">
        <f t="shared" si="2"/>
        <v>0.5818392134181608</v>
      </c>
      <c r="I61" s="162">
        <f t="shared" si="2"/>
        <v>0.24175824175824176</v>
      </c>
      <c r="K61" s="278" t="s">
        <v>254</v>
      </c>
      <c r="L61" s="311" t="s">
        <v>254</v>
      </c>
      <c r="M61" s="405">
        <f>SUM(M50:M60)</f>
        <v>879</v>
      </c>
      <c r="N61" s="405">
        <f>SUM(N50:N60)</f>
        <v>89</v>
      </c>
      <c r="O61" s="405">
        <f>SUM(O50:O60)</f>
        <v>458</v>
      </c>
      <c r="P61" s="405">
        <f>SUM(P50:P60)</f>
        <v>332</v>
      </c>
      <c r="Q61" s="406">
        <f t="shared" si="3"/>
        <v>0.1012514220705347</v>
      </c>
      <c r="R61" s="406">
        <f t="shared" si="3"/>
        <v>0.5210466439135382</v>
      </c>
      <c r="S61" s="406">
        <f t="shared" si="3"/>
        <v>0.37770193401592717</v>
      </c>
    </row>
    <row r="62" spans="1:19" ht="13.5">
      <c r="A62" s="396" t="s">
        <v>248</v>
      </c>
      <c r="B62" s="69" t="s">
        <v>173</v>
      </c>
      <c r="C62" s="158">
        <v>1231</v>
      </c>
      <c r="D62" s="158">
        <v>180</v>
      </c>
      <c r="E62" s="158">
        <v>735</v>
      </c>
      <c r="F62" s="158">
        <v>316</v>
      </c>
      <c r="G62" s="162">
        <f t="shared" si="2"/>
        <v>0.1462225832656377</v>
      </c>
      <c r="H62" s="162">
        <f t="shared" si="2"/>
        <v>0.5970755483346872</v>
      </c>
      <c r="I62" s="162">
        <f t="shared" si="2"/>
        <v>0.25670186839967507</v>
      </c>
      <c r="K62" s="283" t="s">
        <v>255</v>
      </c>
      <c r="L62" s="313" t="s">
        <v>113</v>
      </c>
      <c r="M62" s="21">
        <v>32</v>
      </c>
      <c r="N62" s="21">
        <v>0</v>
      </c>
      <c r="O62" s="21">
        <v>11</v>
      </c>
      <c r="P62" s="21">
        <v>21</v>
      </c>
      <c r="Q62" s="35">
        <f t="shared" si="3"/>
        <v>0</v>
      </c>
      <c r="R62" s="35">
        <f t="shared" si="3"/>
        <v>0.34375</v>
      </c>
      <c r="S62" s="35">
        <f t="shared" si="3"/>
        <v>0.65625</v>
      </c>
    </row>
    <row r="63" spans="1:19" ht="13.5">
      <c r="A63" s="396" t="s">
        <v>248</v>
      </c>
      <c r="B63" s="69" t="s">
        <v>172</v>
      </c>
      <c r="C63" s="158">
        <v>959</v>
      </c>
      <c r="D63" s="158">
        <v>59</v>
      </c>
      <c r="E63" s="158">
        <v>420</v>
      </c>
      <c r="F63" s="158">
        <v>480</v>
      </c>
      <c r="G63" s="162">
        <f t="shared" si="2"/>
        <v>0.061522419186652764</v>
      </c>
      <c r="H63" s="162">
        <f t="shared" si="2"/>
        <v>0.43795620437956206</v>
      </c>
      <c r="I63" s="162">
        <f t="shared" si="2"/>
        <v>0.5005213764337852</v>
      </c>
      <c r="K63" s="283" t="s">
        <v>255</v>
      </c>
      <c r="L63" s="313" t="s">
        <v>112</v>
      </c>
      <c r="M63" s="21">
        <v>184</v>
      </c>
      <c r="N63" s="21">
        <v>30</v>
      </c>
      <c r="O63" s="21">
        <v>100</v>
      </c>
      <c r="P63" s="21">
        <v>54</v>
      </c>
      <c r="Q63" s="35">
        <f t="shared" si="3"/>
        <v>0.16304347826086957</v>
      </c>
      <c r="R63" s="35">
        <f t="shared" si="3"/>
        <v>0.5434782608695652</v>
      </c>
      <c r="S63" s="35">
        <f t="shared" si="3"/>
        <v>0.29347826086956524</v>
      </c>
    </row>
    <row r="64" spans="1:19" ht="13.5">
      <c r="A64" s="396" t="s">
        <v>248</v>
      </c>
      <c r="B64" s="69" t="s">
        <v>171</v>
      </c>
      <c r="C64" s="158">
        <v>524</v>
      </c>
      <c r="D64" s="158">
        <v>36</v>
      </c>
      <c r="E64" s="158">
        <v>258</v>
      </c>
      <c r="F64" s="158">
        <v>230</v>
      </c>
      <c r="G64" s="162">
        <f t="shared" si="2"/>
        <v>0.06870229007633588</v>
      </c>
      <c r="H64" s="162">
        <f t="shared" si="2"/>
        <v>0.49236641221374045</v>
      </c>
      <c r="I64" s="162">
        <f t="shared" si="2"/>
        <v>0.4389312977099237</v>
      </c>
      <c r="K64" s="283" t="s">
        <v>255</v>
      </c>
      <c r="L64" s="313" t="s">
        <v>111</v>
      </c>
      <c r="M64" s="21">
        <v>10</v>
      </c>
      <c r="N64" s="21">
        <v>0</v>
      </c>
      <c r="O64" s="21">
        <v>7</v>
      </c>
      <c r="P64" s="21">
        <v>3</v>
      </c>
      <c r="Q64" s="35">
        <f t="shared" si="3"/>
        <v>0</v>
      </c>
      <c r="R64" s="35">
        <f t="shared" si="3"/>
        <v>0.7</v>
      </c>
      <c r="S64" s="35">
        <f t="shared" si="3"/>
        <v>0.3</v>
      </c>
    </row>
    <row r="65" spans="1:19" ht="13.5">
      <c r="A65" s="396" t="s">
        <v>248</v>
      </c>
      <c r="B65" s="69" t="s">
        <v>170</v>
      </c>
      <c r="C65" s="158">
        <v>416</v>
      </c>
      <c r="D65" s="158">
        <v>22</v>
      </c>
      <c r="E65" s="158">
        <v>181</v>
      </c>
      <c r="F65" s="158">
        <v>213</v>
      </c>
      <c r="G65" s="162">
        <f t="shared" si="2"/>
        <v>0.052884615384615384</v>
      </c>
      <c r="H65" s="162">
        <f t="shared" si="2"/>
        <v>0.43509615384615385</v>
      </c>
      <c r="I65" s="162">
        <f t="shared" si="2"/>
        <v>0.5120192307692307</v>
      </c>
      <c r="K65" s="283" t="s">
        <v>255</v>
      </c>
      <c r="L65" s="313" t="s">
        <v>110</v>
      </c>
      <c r="M65" s="21">
        <v>16</v>
      </c>
      <c r="N65" s="21">
        <v>0</v>
      </c>
      <c r="O65" s="21">
        <v>4</v>
      </c>
      <c r="P65" s="21">
        <v>12</v>
      </c>
      <c r="Q65" s="35">
        <f t="shared" si="3"/>
        <v>0</v>
      </c>
      <c r="R65" s="35">
        <f t="shared" si="3"/>
        <v>0.25</v>
      </c>
      <c r="S65" s="35">
        <f t="shared" si="3"/>
        <v>0.75</v>
      </c>
    </row>
    <row r="66" spans="1:19" ht="13.5">
      <c r="A66" s="396" t="s">
        <v>248</v>
      </c>
      <c r="B66" s="69" t="s">
        <v>169</v>
      </c>
      <c r="C66" s="158">
        <v>205</v>
      </c>
      <c r="D66" s="158">
        <v>24</v>
      </c>
      <c r="E66" s="158">
        <v>91</v>
      </c>
      <c r="F66" s="158">
        <v>90</v>
      </c>
      <c r="G66" s="162">
        <f t="shared" si="2"/>
        <v>0.11707317073170732</v>
      </c>
      <c r="H66" s="162">
        <f t="shared" si="2"/>
        <v>0.44390243902439025</v>
      </c>
      <c r="I66" s="162">
        <f t="shared" si="2"/>
        <v>0.43902439024390244</v>
      </c>
      <c r="K66" s="283" t="s">
        <v>255</v>
      </c>
      <c r="L66" s="313" t="s">
        <v>109</v>
      </c>
      <c r="M66" s="21">
        <v>181</v>
      </c>
      <c r="N66" s="21">
        <v>24</v>
      </c>
      <c r="O66" s="21">
        <v>104</v>
      </c>
      <c r="P66" s="21">
        <v>53</v>
      </c>
      <c r="Q66" s="35">
        <f t="shared" si="3"/>
        <v>0.13259668508287292</v>
      </c>
      <c r="R66" s="35">
        <f t="shared" si="3"/>
        <v>0.574585635359116</v>
      </c>
      <c r="S66" s="35">
        <f t="shared" si="3"/>
        <v>0.292817679558011</v>
      </c>
    </row>
    <row r="67" spans="1:19" ht="13.5">
      <c r="A67" s="396" t="s">
        <v>248</v>
      </c>
      <c r="B67" s="69" t="s">
        <v>168</v>
      </c>
      <c r="C67" s="158">
        <v>43</v>
      </c>
      <c r="D67" s="158">
        <v>0</v>
      </c>
      <c r="E67" s="158">
        <v>21</v>
      </c>
      <c r="F67" s="158">
        <v>22</v>
      </c>
      <c r="G67" s="162">
        <f t="shared" si="2"/>
        <v>0</v>
      </c>
      <c r="H67" s="162">
        <f t="shared" si="2"/>
        <v>0.4883720930232558</v>
      </c>
      <c r="I67" s="162">
        <f t="shared" si="2"/>
        <v>0.5116279069767442</v>
      </c>
      <c r="K67" s="283" t="s">
        <v>255</v>
      </c>
      <c r="L67" s="313" t="s">
        <v>108</v>
      </c>
      <c r="M67" s="21">
        <v>55</v>
      </c>
      <c r="N67" s="21">
        <v>2</v>
      </c>
      <c r="O67" s="21">
        <v>22</v>
      </c>
      <c r="P67" s="21">
        <v>31</v>
      </c>
      <c r="Q67" s="35">
        <f t="shared" si="3"/>
        <v>0.03636363636363636</v>
      </c>
      <c r="R67" s="35">
        <f t="shared" si="3"/>
        <v>0.4</v>
      </c>
      <c r="S67" s="35">
        <f t="shared" si="3"/>
        <v>0.5636363636363636</v>
      </c>
    </row>
    <row r="68" spans="1:19" ht="13.5">
      <c r="A68" s="396" t="s">
        <v>248</v>
      </c>
      <c r="B68" s="69" t="s">
        <v>167</v>
      </c>
      <c r="C68" s="158">
        <v>140</v>
      </c>
      <c r="D68" s="158">
        <v>6</v>
      </c>
      <c r="E68" s="158">
        <v>64</v>
      </c>
      <c r="F68" s="158">
        <v>70</v>
      </c>
      <c r="G68" s="162">
        <f t="shared" si="2"/>
        <v>0.04285714285714286</v>
      </c>
      <c r="H68" s="162">
        <f t="shared" si="2"/>
        <v>0.45714285714285713</v>
      </c>
      <c r="I68" s="162">
        <f t="shared" si="2"/>
        <v>0.5</v>
      </c>
      <c r="K68" s="283" t="s">
        <v>255</v>
      </c>
      <c r="L68" s="313" t="s">
        <v>107</v>
      </c>
      <c r="M68" s="21">
        <v>104</v>
      </c>
      <c r="N68" s="21">
        <v>2</v>
      </c>
      <c r="O68" s="21">
        <v>42</v>
      </c>
      <c r="P68" s="21">
        <v>60</v>
      </c>
      <c r="Q68" s="35">
        <f t="shared" si="3"/>
        <v>0.019230769230769232</v>
      </c>
      <c r="R68" s="35">
        <f t="shared" si="3"/>
        <v>0.40384615384615385</v>
      </c>
      <c r="S68" s="35">
        <f t="shared" si="3"/>
        <v>0.5769230769230769</v>
      </c>
    </row>
    <row r="69" spans="1:19" ht="13.5">
      <c r="A69" s="396" t="s">
        <v>248</v>
      </c>
      <c r="B69" s="286" t="s">
        <v>346</v>
      </c>
      <c r="C69" s="479">
        <v>285</v>
      </c>
      <c r="D69" s="479">
        <v>9</v>
      </c>
      <c r="E69" s="479">
        <v>149</v>
      </c>
      <c r="F69" s="479">
        <v>127</v>
      </c>
      <c r="G69" s="480">
        <f t="shared" si="2"/>
        <v>0.031578947368421054</v>
      </c>
      <c r="H69" s="480">
        <f t="shared" si="2"/>
        <v>0.5228070175438596</v>
      </c>
      <c r="I69" s="480">
        <f t="shared" si="2"/>
        <v>0.4456140350877193</v>
      </c>
      <c r="K69" s="289" t="s">
        <v>255</v>
      </c>
      <c r="L69" s="408" t="s">
        <v>255</v>
      </c>
      <c r="M69" s="409">
        <f>SUM(M62:M68)</f>
        <v>582</v>
      </c>
      <c r="N69" s="409">
        <f>SUM(N62:N68)</f>
        <v>58</v>
      </c>
      <c r="O69" s="409">
        <f>SUM(O62:O68)</f>
        <v>290</v>
      </c>
      <c r="P69" s="409">
        <f>SUM(P62:P68)</f>
        <v>234</v>
      </c>
      <c r="Q69" s="226">
        <f t="shared" si="3"/>
        <v>0.09965635738831616</v>
      </c>
      <c r="R69" s="226">
        <f t="shared" si="3"/>
        <v>0.49828178694158076</v>
      </c>
      <c r="S69" s="226">
        <f t="shared" si="3"/>
        <v>0.4020618556701031</v>
      </c>
    </row>
    <row r="70" spans="1:19" ht="13.5">
      <c r="A70" s="396" t="s">
        <v>248</v>
      </c>
      <c r="B70" s="69" t="s">
        <v>163</v>
      </c>
      <c r="C70" s="158">
        <v>569</v>
      </c>
      <c r="D70" s="158">
        <v>57</v>
      </c>
      <c r="E70" s="158">
        <v>393</v>
      </c>
      <c r="F70" s="158">
        <v>119</v>
      </c>
      <c r="G70" s="162">
        <f t="shared" si="2"/>
        <v>0.10017574692442882</v>
      </c>
      <c r="H70" s="162">
        <f t="shared" si="2"/>
        <v>0.6906854130052724</v>
      </c>
      <c r="I70" s="162">
        <f t="shared" si="2"/>
        <v>0.20913884007029876</v>
      </c>
      <c r="K70" s="293" t="s">
        <v>250</v>
      </c>
      <c r="L70" s="316" t="s">
        <v>106</v>
      </c>
      <c r="M70" s="21">
        <v>49</v>
      </c>
      <c r="N70" s="21">
        <v>0</v>
      </c>
      <c r="O70" s="21">
        <v>1</v>
      </c>
      <c r="P70" s="21">
        <v>48</v>
      </c>
      <c r="Q70" s="35">
        <f t="shared" si="3"/>
        <v>0</v>
      </c>
      <c r="R70" s="35">
        <f t="shared" si="3"/>
        <v>0.02040816326530612</v>
      </c>
      <c r="S70" s="35">
        <f t="shared" si="3"/>
        <v>0.9795918367346939</v>
      </c>
    </row>
    <row r="71" spans="1:19" ht="13.5">
      <c r="A71" s="396" t="s">
        <v>248</v>
      </c>
      <c r="B71" s="69" t="s">
        <v>162</v>
      </c>
      <c r="C71" s="158">
        <v>376</v>
      </c>
      <c r="D71" s="158">
        <v>47</v>
      </c>
      <c r="E71" s="158">
        <v>234</v>
      </c>
      <c r="F71" s="158">
        <v>95</v>
      </c>
      <c r="G71" s="162">
        <f t="shared" si="2"/>
        <v>0.125</v>
      </c>
      <c r="H71" s="162">
        <f t="shared" si="2"/>
        <v>0.6223404255319149</v>
      </c>
      <c r="I71" s="162">
        <f t="shared" si="2"/>
        <v>0.2526595744680851</v>
      </c>
      <c r="K71" s="293" t="s">
        <v>250</v>
      </c>
      <c r="L71" s="316" t="s">
        <v>250</v>
      </c>
      <c r="M71" s="410">
        <f>SUM(M70)</f>
        <v>49</v>
      </c>
      <c r="N71" s="410">
        <f>SUM(N70)</f>
        <v>0</v>
      </c>
      <c r="O71" s="410">
        <f>SUM(O70)</f>
        <v>1</v>
      </c>
      <c r="P71" s="410">
        <f>SUM(P70)</f>
        <v>48</v>
      </c>
      <c r="Q71" s="411">
        <f t="shared" si="3"/>
        <v>0</v>
      </c>
      <c r="R71" s="411">
        <f t="shared" si="3"/>
        <v>0.02040816326530612</v>
      </c>
      <c r="S71" s="411">
        <f t="shared" si="3"/>
        <v>0.9795918367346939</v>
      </c>
    </row>
    <row r="72" spans="1:9" ht="13.5">
      <c r="A72" s="396" t="s">
        <v>248</v>
      </c>
      <c r="B72" s="69" t="s">
        <v>161</v>
      </c>
      <c r="C72" s="158">
        <v>572</v>
      </c>
      <c r="D72" s="158">
        <v>45</v>
      </c>
      <c r="E72" s="158">
        <v>391</v>
      </c>
      <c r="F72" s="158">
        <v>136</v>
      </c>
      <c r="G72" s="162">
        <f t="shared" si="2"/>
        <v>0.07867132867132867</v>
      </c>
      <c r="H72" s="162">
        <f t="shared" si="2"/>
        <v>0.6835664335664335</v>
      </c>
      <c r="I72" s="162">
        <f t="shared" si="2"/>
        <v>0.23776223776223776</v>
      </c>
    </row>
    <row r="73" spans="1:19" ht="14.25" thickBot="1">
      <c r="A73" s="396" t="s">
        <v>248</v>
      </c>
      <c r="B73" s="69" t="s">
        <v>160</v>
      </c>
      <c r="C73" s="158">
        <v>63</v>
      </c>
      <c r="D73" s="158">
        <v>9</v>
      </c>
      <c r="E73" s="158">
        <v>24</v>
      </c>
      <c r="F73" s="158">
        <v>30</v>
      </c>
      <c r="G73" s="162">
        <f t="shared" si="2"/>
        <v>0.14285714285714285</v>
      </c>
      <c r="H73" s="162">
        <f t="shared" si="2"/>
        <v>0.38095238095238093</v>
      </c>
      <c r="I73" s="162">
        <f t="shared" si="2"/>
        <v>0.47619047619047616</v>
      </c>
      <c r="K73" s="64" t="s">
        <v>297</v>
      </c>
      <c r="L73" s="206" t="s">
        <v>352</v>
      </c>
      <c r="M73" s="212" t="s">
        <v>362</v>
      </c>
      <c r="N73" s="212" t="s">
        <v>234</v>
      </c>
      <c r="O73" s="212" t="s">
        <v>235</v>
      </c>
      <c r="P73" s="213" t="s">
        <v>236</v>
      </c>
      <c r="Q73" s="65" t="s">
        <v>237</v>
      </c>
      <c r="R73" s="65" t="s">
        <v>238</v>
      </c>
      <c r="S73" s="65" t="s">
        <v>239</v>
      </c>
    </row>
    <row r="74" spans="1:19" ht="14.25" thickTop="1">
      <c r="A74" s="396" t="s">
        <v>248</v>
      </c>
      <c r="B74" s="69" t="s">
        <v>159</v>
      </c>
      <c r="C74" s="158">
        <v>228</v>
      </c>
      <c r="D74" s="158">
        <v>9</v>
      </c>
      <c r="E74" s="158">
        <v>134</v>
      </c>
      <c r="F74" s="158">
        <v>85</v>
      </c>
      <c r="G74" s="162">
        <f t="shared" si="2"/>
        <v>0.039473684210526314</v>
      </c>
      <c r="H74" s="162">
        <f t="shared" si="2"/>
        <v>0.5877192982456141</v>
      </c>
      <c r="I74" s="162">
        <f t="shared" si="2"/>
        <v>0.37280701754385964</v>
      </c>
      <c r="K74" s="297" t="s">
        <v>259</v>
      </c>
      <c r="L74" s="298" t="s">
        <v>260</v>
      </c>
      <c r="M74" s="21">
        <v>95</v>
      </c>
      <c r="N74" s="21">
        <v>8</v>
      </c>
      <c r="O74" s="21">
        <v>45</v>
      </c>
      <c r="P74" s="21">
        <v>42</v>
      </c>
      <c r="Q74" s="35">
        <f aca="true" t="shared" si="4" ref="Q74:S105">N74/$M74</f>
        <v>0.08421052631578947</v>
      </c>
      <c r="R74" s="35">
        <f t="shared" si="4"/>
        <v>0.47368421052631576</v>
      </c>
      <c r="S74" s="35">
        <f t="shared" si="4"/>
        <v>0.4421052631578947</v>
      </c>
    </row>
    <row r="75" spans="1:19" ht="13.5">
      <c r="A75" s="396" t="s">
        <v>248</v>
      </c>
      <c r="B75" s="69" t="s">
        <v>158</v>
      </c>
      <c r="C75" s="158">
        <v>298</v>
      </c>
      <c r="D75" s="158">
        <v>19</v>
      </c>
      <c r="E75" s="158">
        <v>143</v>
      </c>
      <c r="F75" s="158">
        <v>136</v>
      </c>
      <c r="G75" s="162">
        <f t="shared" si="2"/>
        <v>0.06375838926174497</v>
      </c>
      <c r="H75" s="162">
        <f t="shared" si="2"/>
        <v>0.4798657718120805</v>
      </c>
      <c r="I75" s="162">
        <f t="shared" si="2"/>
        <v>0.4563758389261745</v>
      </c>
      <c r="K75" s="299" t="s">
        <v>259</v>
      </c>
      <c r="L75" s="300" t="s">
        <v>261</v>
      </c>
      <c r="M75" s="21">
        <v>28</v>
      </c>
      <c r="N75" s="21">
        <v>0</v>
      </c>
      <c r="O75" s="21">
        <v>9</v>
      </c>
      <c r="P75" s="21">
        <v>19</v>
      </c>
      <c r="Q75" s="35">
        <f t="shared" si="4"/>
        <v>0</v>
      </c>
      <c r="R75" s="35">
        <f t="shared" si="4"/>
        <v>0.32142857142857145</v>
      </c>
      <c r="S75" s="35">
        <f t="shared" si="4"/>
        <v>0.6785714285714286</v>
      </c>
    </row>
    <row r="76" spans="1:19" ht="13.5">
      <c r="A76" s="396" t="s">
        <v>248</v>
      </c>
      <c r="B76" s="69" t="s">
        <v>157</v>
      </c>
      <c r="C76" s="158">
        <v>184</v>
      </c>
      <c r="D76" s="158">
        <v>10</v>
      </c>
      <c r="E76" s="158">
        <v>73</v>
      </c>
      <c r="F76" s="158">
        <v>101</v>
      </c>
      <c r="G76" s="162">
        <f t="shared" si="2"/>
        <v>0.05434782608695652</v>
      </c>
      <c r="H76" s="162">
        <f t="shared" si="2"/>
        <v>0.3967391304347826</v>
      </c>
      <c r="I76" s="162">
        <f t="shared" si="2"/>
        <v>0.5489130434782609</v>
      </c>
      <c r="K76" s="299" t="s">
        <v>259</v>
      </c>
      <c r="L76" s="300" t="s">
        <v>262</v>
      </c>
      <c r="M76" s="21">
        <v>48</v>
      </c>
      <c r="N76" s="21">
        <v>12</v>
      </c>
      <c r="O76" s="21">
        <v>21</v>
      </c>
      <c r="P76" s="21">
        <v>15</v>
      </c>
      <c r="Q76" s="35">
        <f t="shared" si="4"/>
        <v>0.25</v>
      </c>
      <c r="R76" s="35">
        <f t="shared" si="4"/>
        <v>0.4375</v>
      </c>
      <c r="S76" s="35">
        <f t="shared" si="4"/>
        <v>0.3125</v>
      </c>
    </row>
    <row r="77" spans="1:19" ht="13.5">
      <c r="A77" s="396" t="s">
        <v>248</v>
      </c>
      <c r="B77" s="69" t="s">
        <v>156</v>
      </c>
      <c r="C77" s="158">
        <v>268</v>
      </c>
      <c r="D77" s="158">
        <v>35</v>
      </c>
      <c r="E77" s="158">
        <v>131</v>
      </c>
      <c r="F77" s="158">
        <v>102</v>
      </c>
      <c r="G77" s="162">
        <f t="shared" si="2"/>
        <v>0.13059701492537312</v>
      </c>
      <c r="H77" s="162">
        <f t="shared" si="2"/>
        <v>0.48880597014925375</v>
      </c>
      <c r="I77" s="162">
        <f t="shared" si="2"/>
        <v>0.3805970149253731</v>
      </c>
      <c r="K77" s="299" t="s">
        <v>259</v>
      </c>
      <c r="L77" s="300" t="s">
        <v>263</v>
      </c>
      <c r="M77" s="21">
        <v>150</v>
      </c>
      <c r="N77" s="21">
        <v>17</v>
      </c>
      <c r="O77" s="21">
        <v>83</v>
      </c>
      <c r="P77" s="21">
        <v>50</v>
      </c>
      <c r="Q77" s="35">
        <f t="shared" si="4"/>
        <v>0.11333333333333333</v>
      </c>
      <c r="R77" s="35">
        <f t="shared" si="4"/>
        <v>0.5533333333333333</v>
      </c>
      <c r="S77" s="35">
        <f t="shared" si="4"/>
        <v>0.3333333333333333</v>
      </c>
    </row>
    <row r="78" spans="1:19" ht="13.5">
      <c r="A78" s="396" t="s">
        <v>248</v>
      </c>
      <c r="B78" s="69" t="s">
        <v>155</v>
      </c>
      <c r="C78" s="158">
        <v>100</v>
      </c>
      <c r="D78" s="158">
        <v>7</v>
      </c>
      <c r="E78" s="158">
        <v>49</v>
      </c>
      <c r="F78" s="158">
        <v>44</v>
      </c>
      <c r="G78" s="162">
        <f t="shared" si="2"/>
        <v>0.07</v>
      </c>
      <c r="H78" s="162">
        <f t="shared" si="2"/>
        <v>0.49</v>
      </c>
      <c r="I78" s="162">
        <f t="shared" si="2"/>
        <v>0.44</v>
      </c>
      <c r="K78" s="299" t="s">
        <v>259</v>
      </c>
      <c r="L78" s="300" t="s">
        <v>264</v>
      </c>
      <c r="M78" s="21">
        <v>40</v>
      </c>
      <c r="N78" s="21">
        <v>5</v>
      </c>
      <c r="O78" s="21">
        <v>19</v>
      </c>
      <c r="P78" s="21">
        <v>16</v>
      </c>
      <c r="Q78" s="35">
        <f t="shared" si="4"/>
        <v>0.125</v>
      </c>
      <c r="R78" s="35">
        <f t="shared" si="4"/>
        <v>0.475</v>
      </c>
      <c r="S78" s="35">
        <f t="shared" si="4"/>
        <v>0.4</v>
      </c>
    </row>
    <row r="79" spans="1:19" ht="13.5">
      <c r="A79" s="396" t="s">
        <v>248</v>
      </c>
      <c r="B79" s="69" t="s">
        <v>154</v>
      </c>
      <c r="C79" s="158">
        <v>157</v>
      </c>
      <c r="D79" s="158">
        <v>17</v>
      </c>
      <c r="E79" s="158">
        <v>57</v>
      </c>
      <c r="F79" s="158">
        <v>83</v>
      </c>
      <c r="G79" s="162">
        <f t="shared" si="2"/>
        <v>0.10828025477707007</v>
      </c>
      <c r="H79" s="162">
        <f t="shared" si="2"/>
        <v>0.3630573248407643</v>
      </c>
      <c r="I79" s="162">
        <f t="shared" si="2"/>
        <v>0.5286624203821656</v>
      </c>
      <c r="K79" s="299" t="s">
        <v>259</v>
      </c>
      <c r="L79" s="300" t="s">
        <v>265</v>
      </c>
      <c r="M79" s="21">
        <v>72</v>
      </c>
      <c r="N79" s="21">
        <v>7</v>
      </c>
      <c r="O79" s="21">
        <v>38</v>
      </c>
      <c r="P79" s="21">
        <v>27</v>
      </c>
      <c r="Q79" s="35">
        <f t="shared" si="4"/>
        <v>0.09722222222222222</v>
      </c>
      <c r="R79" s="35">
        <f t="shared" si="4"/>
        <v>0.5277777777777778</v>
      </c>
      <c r="S79" s="35">
        <f t="shared" si="4"/>
        <v>0.375</v>
      </c>
    </row>
    <row r="80" spans="1:19" ht="13.5">
      <c r="A80" s="396" t="s">
        <v>248</v>
      </c>
      <c r="B80" s="107" t="s">
        <v>153</v>
      </c>
      <c r="C80" s="158">
        <v>209</v>
      </c>
      <c r="D80" s="158">
        <v>15</v>
      </c>
      <c r="E80" s="158">
        <v>91</v>
      </c>
      <c r="F80" s="158">
        <v>103</v>
      </c>
      <c r="G80" s="162">
        <f t="shared" si="2"/>
        <v>0.07177033492822966</v>
      </c>
      <c r="H80" s="162">
        <f t="shared" si="2"/>
        <v>0.4354066985645933</v>
      </c>
      <c r="I80" s="162">
        <f t="shared" si="2"/>
        <v>0.49282296650717705</v>
      </c>
      <c r="K80" s="299" t="s">
        <v>259</v>
      </c>
      <c r="L80" s="301" t="s">
        <v>259</v>
      </c>
      <c r="M80" s="215">
        <f>SUM(M74:M79)</f>
        <v>433</v>
      </c>
      <c r="N80" s="215">
        <f>SUM(N74:N79)</f>
        <v>49</v>
      </c>
      <c r="O80" s="215">
        <f>SUM(O74:O79)</f>
        <v>215</v>
      </c>
      <c r="P80" s="215">
        <f>SUM(P74:P79)</f>
        <v>169</v>
      </c>
      <c r="Q80" s="216">
        <f t="shared" si="4"/>
        <v>0.11316397228637413</v>
      </c>
      <c r="R80" s="216">
        <f t="shared" si="4"/>
        <v>0.49653579676674364</v>
      </c>
      <c r="S80" s="216">
        <f t="shared" si="4"/>
        <v>0.3903002309468822</v>
      </c>
    </row>
    <row r="81" spans="1:19" ht="13.5">
      <c r="A81" s="396" t="s">
        <v>248</v>
      </c>
      <c r="B81" s="202" t="s">
        <v>289</v>
      </c>
      <c r="C81" s="481">
        <v>792</v>
      </c>
      <c r="D81" s="481">
        <v>62</v>
      </c>
      <c r="E81" s="481">
        <v>344</v>
      </c>
      <c r="F81" s="481">
        <v>386</v>
      </c>
      <c r="G81" s="482">
        <f t="shared" si="2"/>
        <v>0.07828282828282829</v>
      </c>
      <c r="H81" s="482">
        <f t="shared" si="2"/>
        <v>0.43434343434343436</v>
      </c>
      <c r="I81" s="482">
        <f t="shared" si="2"/>
        <v>0.48737373737373735</v>
      </c>
      <c r="K81" s="304" t="s">
        <v>266</v>
      </c>
      <c r="L81" s="305" t="s">
        <v>267</v>
      </c>
      <c r="M81" s="21">
        <v>88</v>
      </c>
      <c r="N81" s="21">
        <v>0</v>
      </c>
      <c r="O81" s="21">
        <v>13</v>
      </c>
      <c r="P81" s="21">
        <v>75</v>
      </c>
      <c r="Q81" s="35">
        <f t="shared" si="4"/>
        <v>0</v>
      </c>
      <c r="R81" s="35">
        <f t="shared" si="4"/>
        <v>0.14772727272727273</v>
      </c>
      <c r="S81" s="35">
        <f t="shared" si="4"/>
        <v>0.8522727272727273</v>
      </c>
    </row>
    <row r="82" spans="1:19" ht="13.5">
      <c r="A82" s="396" t="s">
        <v>248</v>
      </c>
      <c r="B82" s="107" t="s">
        <v>147</v>
      </c>
      <c r="C82" s="158">
        <v>950</v>
      </c>
      <c r="D82" s="158">
        <v>81</v>
      </c>
      <c r="E82" s="158">
        <v>499</v>
      </c>
      <c r="F82" s="158">
        <v>370</v>
      </c>
      <c r="G82" s="162">
        <f aca="true" t="shared" si="5" ref="G82:I145">D82/$C82</f>
        <v>0.08526315789473685</v>
      </c>
      <c r="H82" s="162">
        <f t="shared" si="5"/>
        <v>0.5252631578947369</v>
      </c>
      <c r="I82" s="162">
        <f t="shared" si="5"/>
        <v>0.3894736842105263</v>
      </c>
      <c r="K82" s="304" t="s">
        <v>266</v>
      </c>
      <c r="L82" s="305" t="s">
        <v>268</v>
      </c>
      <c r="M82" s="21">
        <v>118</v>
      </c>
      <c r="N82" s="21">
        <v>25</v>
      </c>
      <c r="O82" s="21">
        <v>65</v>
      </c>
      <c r="P82" s="21">
        <v>28</v>
      </c>
      <c r="Q82" s="35">
        <f t="shared" si="4"/>
        <v>0.211864406779661</v>
      </c>
      <c r="R82" s="35">
        <f t="shared" si="4"/>
        <v>0.5508474576271186</v>
      </c>
      <c r="S82" s="35">
        <f t="shared" si="4"/>
        <v>0.23728813559322035</v>
      </c>
    </row>
    <row r="83" spans="1:19" ht="13.5">
      <c r="A83" s="396" t="s">
        <v>248</v>
      </c>
      <c r="B83" s="107" t="s">
        <v>146</v>
      </c>
      <c r="C83" s="158">
        <v>332</v>
      </c>
      <c r="D83" s="158">
        <v>0</v>
      </c>
      <c r="E83" s="158">
        <v>332</v>
      </c>
      <c r="F83" s="158">
        <v>0</v>
      </c>
      <c r="G83" s="162">
        <f t="shared" si="5"/>
        <v>0</v>
      </c>
      <c r="H83" s="162">
        <f t="shared" si="5"/>
        <v>1</v>
      </c>
      <c r="I83" s="162">
        <f t="shared" si="5"/>
        <v>0</v>
      </c>
      <c r="K83" s="304" t="s">
        <v>266</v>
      </c>
      <c r="L83" s="305" t="s">
        <v>269</v>
      </c>
      <c r="M83" s="21">
        <v>46</v>
      </c>
      <c r="N83" s="21">
        <v>7</v>
      </c>
      <c r="O83" s="21">
        <v>25</v>
      </c>
      <c r="P83" s="21">
        <v>14</v>
      </c>
      <c r="Q83" s="35">
        <f t="shared" si="4"/>
        <v>0.15217391304347827</v>
      </c>
      <c r="R83" s="35">
        <f t="shared" si="4"/>
        <v>0.5434782608695652</v>
      </c>
      <c r="S83" s="35">
        <f t="shared" si="4"/>
        <v>0.30434782608695654</v>
      </c>
    </row>
    <row r="84" spans="1:19" ht="13.5">
      <c r="A84" s="414" t="s">
        <v>250</v>
      </c>
      <c r="B84" s="307" t="s">
        <v>332</v>
      </c>
      <c r="C84" s="483">
        <v>1341</v>
      </c>
      <c r="D84" s="483">
        <v>132</v>
      </c>
      <c r="E84" s="483">
        <v>666</v>
      </c>
      <c r="F84" s="483">
        <v>543</v>
      </c>
      <c r="G84" s="484">
        <f t="shared" si="5"/>
        <v>0.09843400447427293</v>
      </c>
      <c r="H84" s="484">
        <f t="shared" si="5"/>
        <v>0.4966442953020134</v>
      </c>
      <c r="I84" s="484">
        <f t="shared" si="5"/>
        <v>0.40492170022371365</v>
      </c>
      <c r="K84" s="304" t="s">
        <v>266</v>
      </c>
      <c r="L84" s="305" t="s">
        <v>270</v>
      </c>
      <c r="M84" s="21">
        <v>44</v>
      </c>
      <c r="N84" s="21">
        <v>0</v>
      </c>
      <c r="O84" s="21">
        <v>24</v>
      </c>
      <c r="P84" s="21">
        <v>20</v>
      </c>
      <c r="Q84" s="35">
        <f t="shared" si="4"/>
        <v>0</v>
      </c>
      <c r="R84" s="35">
        <f t="shared" si="4"/>
        <v>0.5454545454545454</v>
      </c>
      <c r="S84" s="35">
        <f t="shared" si="4"/>
        <v>0.45454545454545453</v>
      </c>
    </row>
    <row r="85" spans="1:19" ht="13.5">
      <c r="A85" s="414" t="s">
        <v>250</v>
      </c>
      <c r="B85" s="309" t="s">
        <v>333</v>
      </c>
      <c r="C85" s="485">
        <v>579</v>
      </c>
      <c r="D85" s="485">
        <v>38</v>
      </c>
      <c r="E85" s="485">
        <v>254</v>
      </c>
      <c r="F85" s="485">
        <v>287</v>
      </c>
      <c r="G85" s="486">
        <f t="shared" si="5"/>
        <v>0.06563039723661486</v>
      </c>
      <c r="H85" s="486">
        <f t="shared" si="5"/>
        <v>0.4386873920552677</v>
      </c>
      <c r="I85" s="486">
        <f t="shared" si="5"/>
        <v>0.49568221070811747</v>
      </c>
      <c r="K85" s="304" t="s">
        <v>266</v>
      </c>
      <c r="L85" s="305" t="s">
        <v>271</v>
      </c>
      <c r="M85" s="21">
        <v>105</v>
      </c>
      <c r="N85" s="21">
        <v>18</v>
      </c>
      <c r="O85" s="21">
        <v>55</v>
      </c>
      <c r="P85" s="21">
        <v>32</v>
      </c>
      <c r="Q85" s="35">
        <f t="shared" si="4"/>
        <v>0.17142857142857143</v>
      </c>
      <c r="R85" s="35">
        <f t="shared" si="4"/>
        <v>0.5238095238095238</v>
      </c>
      <c r="S85" s="35">
        <f t="shared" si="4"/>
        <v>0.3047619047619048</v>
      </c>
    </row>
    <row r="86" spans="1:19" ht="13.5">
      <c r="A86" s="414" t="s">
        <v>250</v>
      </c>
      <c r="B86" s="311" t="s">
        <v>254</v>
      </c>
      <c r="C86" s="487">
        <v>879</v>
      </c>
      <c r="D86" s="487">
        <v>89</v>
      </c>
      <c r="E86" s="487">
        <v>458</v>
      </c>
      <c r="F86" s="487">
        <v>332</v>
      </c>
      <c r="G86" s="488">
        <f t="shared" si="5"/>
        <v>0.1012514220705347</v>
      </c>
      <c r="H86" s="488">
        <f t="shared" si="5"/>
        <v>0.5210466439135382</v>
      </c>
      <c r="I86" s="488">
        <f t="shared" si="5"/>
        <v>0.37770193401592717</v>
      </c>
      <c r="K86" s="304" t="s">
        <v>266</v>
      </c>
      <c r="L86" s="305" t="s">
        <v>272</v>
      </c>
      <c r="M86" s="21">
        <v>268</v>
      </c>
      <c r="N86" s="21">
        <v>24</v>
      </c>
      <c r="O86" s="21">
        <v>165</v>
      </c>
      <c r="P86" s="21">
        <v>79</v>
      </c>
      <c r="Q86" s="35">
        <f t="shared" si="4"/>
        <v>0.08955223880597014</v>
      </c>
      <c r="R86" s="35">
        <f t="shared" si="4"/>
        <v>0.6156716417910447</v>
      </c>
      <c r="S86" s="35">
        <f t="shared" si="4"/>
        <v>0.2947761194029851</v>
      </c>
    </row>
    <row r="87" spans="1:19" ht="13.5">
      <c r="A87" s="414" t="s">
        <v>250</v>
      </c>
      <c r="B87" s="313" t="s">
        <v>255</v>
      </c>
      <c r="C87" s="489">
        <v>582</v>
      </c>
      <c r="D87" s="489">
        <v>58</v>
      </c>
      <c r="E87" s="489">
        <v>290</v>
      </c>
      <c r="F87" s="489">
        <v>234</v>
      </c>
      <c r="G87" s="490">
        <f t="shared" si="5"/>
        <v>0.09965635738831616</v>
      </c>
      <c r="H87" s="490">
        <f t="shared" si="5"/>
        <v>0.49828178694158076</v>
      </c>
      <c r="I87" s="490">
        <f t="shared" si="5"/>
        <v>0.4020618556701031</v>
      </c>
      <c r="K87" s="304" t="s">
        <v>266</v>
      </c>
      <c r="L87" s="305" t="s">
        <v>273</v>
      </c>
      <c r="M87" s="21">
        <v>78</v>
      </c>
      <c r="N87" s="21">
        <v>3</v>
      </c>
      <c r="O87" s="21">
        <v>50</v>
      </c>
      <c r="P87" s="21">
        <v>25</v>
      </c>
      <c r="Q87" s="35">
        <f t="shared" si="4"/>
        <v>0.038461538461538464</v>
      </c>
      <c r="R87" s="35">
        <f t="shared" si="4"/>
        <v>0.6410256410256411</v>
      </c>
      <c r="S87" s="35">
        <f t="shared" si="4"/>
        <v>0.32051282051282054</v>
      </c>
    </row>
    <row r="88" spans="1:19" ht="13.5">
      <c r="A88" s="414" t="s">
        <v>250</v>
      </c>
      <c r="B88" s="316" t="s">
        <v>106</v>
      </c>
      <c r="C88" s="491">
        <v>49</v>
      </c>
      <c r="D88" s="491">
        <v>0</v>
      </c>
      <c r="E88" s="491">
        <v>1</v>
      </c>
      <c r="F88" s="491">
        <v>48</v>
      </c>
      <c r="G88" s="492">
        <f t="shared" si="5"/>
        <v>0</v>
      </c>
      <c r="H88" s="492">
        <f t="shared" si="5"/>
        <v>0.02040816326530612</v>
      </c>
      <c r="I88" s="492">
        <f t="shared" si="5"/>
        <v>0.9795918367346939</v>
      </c>
      <c r="K88" s="304" t="s">
        <v>266</v>
      </c>
      <c r="L88" s="305" t="s">
        <v>274</v>
      </c>
      <c r="M88" s="21">
        <v>184</v>
      </c>
      <c r="N88" s="21">
        <v>26</v>
      </c>
      <c r="O88" s="21">
        <v>101</v>
      </c>
      <c r="P88" s="21">
        <v>57</v>
      </c>
      <c r="Q88" s="35">
        <f t="shared" si="4"/>
        <v>0.14130434782608695</v>
      </c>
      <c r="R88" s="35">
        <f t="shared" si="4"/>
        <v>0.5489130434782609</v>
      </c>
      <c r="S88" s="35">
        <f t="shared" si="4"/>
        <v>0.30978260869565216</v>
      </c>
    </row>
    <row r="89" spans="1:19" ht="13.5">
      <c r="A89" s="421" t="s">
        <v>297</v>
      </c>
      <c r="B89" s="95" t="s">
        <v>259</v>
      </c>
      <c r="C89" s="167">
        <v>433</v>
      </c>
      <c r="D89" s="167">
        <v>49</v>
      </c>
      <c r="E89" s="167">
        <v>215</v>
      </c>
      <c r="F89" s="167">
        <v>169</v>
      </c>
      <c r="G89" s="168">
        <f t="shared" si="5"/>
        <v>0.11316397228637413</v>
      </c>
      <c r="H89" s="168">
        <f t="shared" si="5"/>
        <v>0.49653579676674364</v>
      </c>
      <c r="I89" s="168">
        <f t="shared" si="5"/>
        <v>0.3903002309468822</v>
      </c>
      <c r="K89" s="304" t="s">
        <v>266</v>
      </c>
      <c r="L89" s="305" t="s">
        <v>275</v>
      </c>
      <c r="M89" s="21">
        <v>104</v>
      </c>
      <c r="N89" s="21">
        <v>12</v>
      </c>
      <c r="O89" s="21">
        <v>67</v>
      </c>
      <c r="P89" s="21">
        <v>25</v>
      </c>
      <c r="Q89" s="35">
        <f t="shared" si="4"/>
        <v>0.11538461538461539</v>
      </c>
      <c r="R89" s="35">
        <f t="shared" si="4"/>
        <v>0.6442307692307693</v>
      </c>
      <c r="S89" s="35">
        <f t="shared" si="4"/>
        <v>0.2403846153846154</v>
      </c>
    </row>
    <row r="90" spans="1:19" ht="13.5">
      <c r="A90" s="421" t="s">
        <v>297</v>
      </c>
      <c r="B90" s="98" t="s">
        <v>266</v>
      </c>
      <c r="C90" s="493">
        <v>1160</v>
      </c>
      <c r="D90" s="493">
        <v>136</v>
      </c>
      <c r="E90" s="493">
        <v>647</v>
      </c>
      <c r="F90" s="493">
        <v>377</v>
      </c>
      <c r="G90" s="170">
        <f t="shared" si="5"/>
        <v>0.11724137931034483</v>
      </c>
      <c r="H90" s="170">
        <f t="shared" si="5"/>
        <v>0.5577586206896552</v>
      </c>
      <c r="I90" s="170">
        <f t="shared" si="5"/>
        <v>0.325</v>
      </c>
      <c r="K90" s="304" t="s">
        <v>266</v>
      </c>
      <c r="L90" s="305" t="s">
        <v>276</v>
      </c>
      <c r="M90" s="21">
        <v>125</v>
      </c>
      <c r="N90" s="21">
        <v>21</v>
      </c>
      <c r="O90" s="21">
        <v>82</v>
      </c>
      <c r="P90" s="21">
        <v>22</v>
      </c>
      <c r="Q90" s="35">
        <f t="shared" si="4"/>
        <v>0.168</v>
      </c>
      <c r="R90" s="35">
        <f t="shared" si="4"/>
        <v>0.656</v>
      </c>
      <c r="S90" s="35">
        <f t="shared" si="4"/>
        <v>0.176</v>
      </c>
    </row>
    <row r="91" spans="1:19" ht="13.5">
      <c r="A91" s="421" t="s">
        <v>297</v>
      </c>
      <c r="B91" s="107" t="s">
        <v>94</v>
      </c>
      <c r="C91" s="158">
        <v>135</v>
      </c>
      <c r="D91" s="158">
        <v>22</v>
      </c>
      <c r="E91" s="158">
        <v>67</v>
      </c>
      <c r="F91" s="158">
        <v>46</v>
      </c>
      <c r="G91" s="162">
        <f t="shared" si="5"/>
        <v>0.16296296296296298</v>
      </c>
      <c r="H91" s="162">
        <f t="shared" si="5"/>
        <v>0.4962962962962963</v>
      </c>
      <c r="I91" s="162">
        <f t="shared" si="5"/>
        <v>0.34074074074074073</v>
      </c>
      <c r="K91" s="305" t="s">
        <v>266</v>
      </c>
      <c r="L91" s="305" t="s">
        <v>266</v>
      </c>
      <c r="M91" s="217">
        <f>SUM(M81:M90)</f>
        <v>1160</v>
      </c>
      <c r="N91" s="217">
        <f>SUM(N81:N90)</f>
        <v>136</v>
      </c>
      <c r="O91" s="217">
        <f>SUM(O81:O90)</f>
        <v>647</v>
      </c>
      <c r="P91" s="217">
        <f>SUM(P81:P90)</f>
        <v>377</v>
      </c>
      <c r="Q91" s="218">
        <f t="shared" si="4"/>
        <v>0.11724137931034483</v>
      </c>
      <c r="R91" s="218">
        <f t="shared" si="4"/>
        <v>0.5577586206896552</v>
      </c>
      <c r="S91" s="218">
        <f t="shared" si="4"/>
        <v>0.325</v>
      </c>
    </row>
    <row r="92" spans="1:19" ht="13.5">
      <c r="A92" s="421" t="s">
        <v>297</v>
      </c>
      <c r="B92" s="107" t="s">
        <v>93</v>
      </c>
      <c r="C92" s="158">
        <v>202</v>
      </c>
      <c r="D92" s="158">
        <v>40</v>
      </c>
      <c r="E92" s="158">
        <v>116</v>
      </c>
      <c r="F92" s="158">
        <v>46</v>
      </c>
      <c r="G92" s="162">
        <f t="shared" si="5"/>
        <v>0.19801980198019803</v>
      </c>
      <c r="H92" s="162">
        <f t="shared" si="5"/>
        <v>0.5742574257425742</v>
      </c>
      <c r="I92" s="162">
        <f t="shared" si="5"/>
        <v>0.22772277227722773</v>
      </c>
      <c r="K92" s="324" t="s">
        <v>277</v>
      </c>
      <c r="L92" s="325" t="s">
        <v>278</v>
      </c>
      <c r="M92" s="21">
        <v>144</v>
      </c>
      <c r="N92" s="21">
        <v>20</v>
      </c>
      <c r="O92" s="21">
        <v>79</v>
      </c>
      <c r="P92" s="21">
        <v>45</v>
      </c>
      <c r="Q92" s="35">
        <f t="shared" si="4"/>
        <v>0.1388888888888889</v>
      </c>
      <c r="R92" s="35">
        <f t="shared" si="4"/>
        <v>0.5486111111111112</v>
      </c>
      <c r="S92" s="35">
        <f t="shared" si="4"/>
        <v>0.3125</v>
      </c>
    </row>
    <row r="93" spans="1:19" ht="13.5">
      <c r="A93" s="421" t="s">
        <v>297</v>
      </c>
      <c r="B93" s="326" t="s">
        <v>277</v>
      </c>
      <c r="C93" s="494">
        <v>473</v>
      </c>
      <c r="D93" s="494">
        <v>75</v>
      </c>
      <c r="E93" s="494">
        <v>286</v>
      </c>
      <c r="F93" s="494">
        <v>112</v>
      </c>
      <c r="G93" s="495">
        <f t="shared" si="5"/>
        <v>0.15856236786469344</v>
      </c>
      <c r="H93" s="495">
        <f t="shared" si="5"/>
        <v>0.6046511627906976</v>
      </c>
      <c r="I93" s="495">
        <f t="shared" si="5"/>
        <v>0.23678646934460887</v>
      </c>
      <c r="K93" s="324" t="s">
        <v>277</v>
      </c>
      <c r="L93" s="325" t="s">
        <v>279</v>
      </c>
      <c r="M93" s="21">
        <v>184</v>
      </c>
      <c r="N93" s="21">
        <v>37</v>
      </c>
      <c r="O93" s="21">
        <v>109</v>
      </c>
      <c r="P93" s="21">
        <v>38</v>
      </c>
      <c r="Q93" s="35">
        <f t="shared" si="4"/>
        <v>0.20108695652173914</v>
      </c>
      <c r="R93" s="35">
        <f t="shared" si="4"/>
        <v>0.592391304347826</v>
      </c>
      <c r="S93" s="35">
        <f t="shared" si="4"/>
        <v>0.20652173913043478</v>
      </c>
    </row>
    <row r="94" spans="1:19" ht="13.5">
      <c r="A94" s="421" t="s">
        <v>297</v>
      </c>
      <c r="B94" s="102" t="s">
        <v>281</v>
      </c>
      <c r="C94" s="171">
        <v>334</v>
      </c>
      <c r="D94" s="171">
        <v>38</v>
      </c>
      <c r="E94" s="171">
        <v>179</v>
      </c>
      <c r="F94" s="171">
        <v>117</v>
      </c>
      <c r="G94" s="172">
        <f t="shared" si="5"/>
        <v>0.11377245508982035</v>
      </c>
      <c r="H94" s="172">
        <f t="shared" si="5"/>
        <v>0.5359281437125748</v>
      </c>
      <c r="I94" s="172">
        <f t="shared" si="5"/>
        <v>0.3502994011976048</v>
      </c>
      <c r="K94" s="324" t="s">
        <v>277</v>
      </c>
      <c r="L94" s="325" t="s">
        <v>280</v>
      </c>
      <c r="M94" s="21">
        <v>145</v>
      </c>
      <c r="N94" s="21">
        <v>18</v>
      </c>
      <c r="O94" s="21">
        <v>98</v>
      </c>
      <c r="P94" s="21">
        <v>29</v>
      </c>
      <c r="Q94" s="35">
        <f t="shared" si="4"/>
        <v>0.12413793103448276</v>
      </c>
      <c r="R94" s="35">
        <f t="shared" si="4"/>
        <v>0.6758620689655173</v>
      </c>
      <c r="S94" s="35">
        <f t="shared" si="4"/>
        <v>0.2</v>
      </c>
    </row>
    <row r="95" spans="1:19" ht="13.5">
      <c r="A95" s="421" t="s">
        <v>297</v>
      </c>
      <c r="B95" s="107" t="s">
        <v>81</v>
      </c>
      <c r="C95" s="158">
        <v>113</v>
      </c>
      <c r="D95" s="158">
        <v>6</v>
      </c>
      <c r="E95" s="158">
        <v>53</v>
      </c>
      <c r="F95" s="158">
        <v>54</v>
      </c>
      <c r="G95" s="162">
        <f t="shared" si="5"/>
        <v>0.05309734513274336</v>
      </c>
      <c r="H95" s="162">
        <f t="shared" si="5"/>
        <v>0.4690265486725664</v>
      </c>
      <c r="I95" s="162">
        <f t="shared" si="5"/>
        <v>0.4778761061946903</v>
      </c>
      <c r="K95" s="325" t="s">
        <v>277</v>
      </c>
      <c r="L95" s="325" t="s">
        <v>277</v>
      </c>
      <c r="M95" s="219">
        <f>SUM(M92:M94)</f>
        <v>473</v>
      </c>
      <c r="N95" s="219">
        <f>SUM(N92:N94)</f>
        <v>75</v>
      </c>
      <c r="O95" s="219">
        <f>SUM(O92:O94)</f>
        <v>286</v>
      </c>
      <c r="P95" s="219">
        <f>SUM(P92:P94)</f>
        <v>112</v>
      </c>
      <c r="Q95" s="220">
        <f t="shared" si="4"/>
        <v>0.15856236786469344</v>
      </c>
      <c r="R95" s="220">
        <f t="shared" si="4"/>
        <v>0.6046511627906976</v>
      </c>
      <c r="S95" s="220">
        <f t="shared" si="4"/>
        <v>0.23678646934460887</v>
      </c>
    </row>
    <row r="96" spans="1:19" ht="13.5">
      <c r="A96" s="421" t="s">
        <v>297</v>
      </c>
      <c r="B96" s="107" t="s">
        <v>80</v>
      </c>
      <c r="C96" s="158">
        <v>161</v>
      </c>
      <c r="D96" s="158">
        <v>6</v>
      </c>
      <c r="E96" s="158">
        <v>78</v>
      </c>
      <c r="F96" s="158">
        <v>77</v>
      </c>
      <c r="G96" s="162">
        <f t="shared" si="5"/>
        <v>0.037267080745341616</v>
      </c>
      <c r="H96" s="162">
        <f t="shared" si="5"/>
        <v>0.484472049689441</v>
      </c>
      <c r="I96" s="162">
        <f t="shared" si="5"/>
        <v>0.4782608695652174</v>
      </c>
      <c r="K96" s="331" t="s">
        <v>281</v>
      </c>
      <c r="L96" s="332" t="s">
        <v>282</v>
      </c>
      <c r="M96" s="21">
        <v>52</v>
      </c>
      <c r="N96" s="21">
        <v>8</v>
      </c>
      <c r="O96" s="21">
        <v>22</v>
      </c>
      <c r="P96" s="21">
        <v>22</v>
      </c>
      <c r="Q96" s="35">
        <f t="shared" si="4"/>
        <v>0.15384615384615385</v>
      </c>
      <c r="R96" s="35">
        <f t="shared" si="4"/>
        <v>0.4230769230769231</v>
      </c>
      <c r="S96" s="35">
        <f t="shared" si="4"/>
        <v>0.4230769230769231</v>
      </c>
    </row>
    <row r="97" spans="1:19" ht="13.5">
      <c r="A97" s="421" t="s">
        <v>297</v>
      </c>
      <c r="B97" s="107" t="s">
        <v>79</v>
      </c>
      <c r="C97" s="158">
        <v>144</v>
      </c>
      <c r="D97" s="158">
        <v>14</v>
      </c>
      <c r="E97" s="158">
        <v>80</v>
      </c>
      <c r="F97" s="158">
        <v>50</v>
      </c>
      <c r="G97" s="162">
        <f t="shared" si="5"/>
        <v>0.09722222222222222</v>
      </c>
      <c r="H97" s="162">
        <f t="shared" si="5"/>
        <v>0.5555555555555556</v>
      </c>
      <c r="I97" s="162">
        <f t="shared" si="5"/>
        <v>0.3472222222222222</v>
      </c>
      <c r="K97" s="331" t="s">
        <v>281</v>
      </c>
      <c r="L97" s="332" t="s">
        <v>283</v>
      </c>
      <c r="M97" s="21">
        <v>103</v>
      </c>
      <c r="N97" s="21">
        <v>21</v>
      </c>
      <c r="O97" s="21">
        <v>52</v>
      </c>
      <c r="P97" s="21">
        <v>30</v>
      </c>
      <c r="Q97" s="35">
        <f t="shared" si="4"/>
        <v>0.20388349514563106</v>
      </c>
      <c r="R97" s="35">
        <f t="shared" si="4"/>
        <v>0.5048543689320388</v>
      </c>
      <c r="S97" s="35">
        <f t="shared" si="4"/>
        <v>0.2912621359223301</v>
      </c>
    </row>
    <row r="98" spans="1:19" ht="13.5">
      <c r="A98" s="421" t="s">
        <v>297</v>
      </c>
      <c r="B98" s="107" t="s">
        <v>78</v>
      </c>
      <c r="C98" s="158">
        <v>62</v>
      </c>
      <c r="D98" s="158">
        <v>6</v>
      </c>
      <c r="E98" s="158">
        <v>38</v>
      </c>
      <c r="F98" s="158">
        <v>18</v>
      </c>
      <c r="G98" s="162">
        <f t="shared" si="5"/>
        <v>0.0967741935483871</v>
      </c>
      <c r="H98" s="162">
        <f t="shared" si="5"/>
        <v>0.6129032258064516</v>
      </c>
      <c r="I98" s="162">
        <f t="shared" si="5"/>
        <v>0.2903225806451613</v>
      </c>
      <c r="K98" s="331" t="s">
        <v>281</v>
      </c>
      <c r="L98" s="332" t="s">
        <v>284</v>
      </c>
      <c r="M98" s="21">
        <v>59</v>
      </c>
      <c r="N98" s="21">
        <v>1</v>
      </c>
      <c r="O98" s="21">
        <v>38</v>
      </c>
      <c r="P98" s="21">
        <v>20</v>
      </c>
      <c r="Q98" s="35">
        <f t="shared" si="4"/>
        <v>0.01694915254237288</v>
      </c>
      <c r="R98" s="35">
        <f t="shared" si="4"/>
        <v>0.6440677966101694</v>
      </c>
      <c r="S98" s="35">
        <f t="shared" si="4"/>
        <v>0.3389830508474576</v>
      </c>
    </row>
    <row r="99" spans="1:19" ht="13.5">
      <c r="A99" s="421" t="s">
        <v>297</v>
      </c>
      <c r="B99" s="107" t="s">
        <v>77</v>
      </c>
      <c r="C99" s="158">
        <v>89</v>
      </c>
      <c r="D99" s="158">
        <v>13</v>
      </c>
      <c r="E99" s="158">
        <v>46</v>
      </c>
      <c r="F99" s="158">
        <v>30</v>
      </c>
      <c r="G99" s="162">
        <f t="shared" si="5"/>
        <v>0.14606741573033707</v>
      </c>
      <c r="H99" s="162">
        <f t="shared" si="5"/>
        <v>0.5168539325842697</v>
      </c>
      <c r="I99" s="162">
        <f t="shared" si="5"/>
        <v>0.33707865168539325</v>
      </c>
      <c r="K99" s="331" t="s">
        <v>281</v>
      </c>
      <c r="L99" s="332" t="s">
        <v>285</v>
      </c>
      <c r="M99" s="21">
        <v>106</v>
      </c>
      <c r="N99" s="21">
        <v>8</v>
      </c>
      <c r="O99" s="21">
        <v>61</v>
      </c>
      <c r="P99" s="21">
        <v>37</v>
      </c>
      <c r="Q99" s="35">
        <f t="shared" si="4"/>
        <v>0.07547169811320754</v>
      </c>
      <c r="R99" s="35">
        <f t="shared" si="4"/>
        <v>0.5754716981132075</v>
      </c>
      <c r="S99" s="35">
        <f t="shared" si="4"/>
        <v>0.3490566037735849</v>
      </c>
    </row>
    <row r="100" spans="1:19" ht="13.5">
      <c r="A100" s="421" t="s">
        <v>297</v>
      </c>
      <c r="B100" s="107" t="s">
        <v>76</v>
      </c>
      <c r="C100" s="158">
        <v>106</v>
      </c>
      <c r="D100" s="158">
        <v>5</v>
      </c>
      <c r="E100" s="158">
        <v>61</v>
      </c>
      <c r="F100" s="158">
        <v>40</v>
      </c>
      <c r="G100" s="162">
        <f t="shared" si="5"/>
        <v>0.04716981132075472</v>
      </c>
      <c r="H100" s="162">
        <f t="shared" si="5"/>
        <v>0.5754716981132075</v>
      </c>
      <c r="I100" s="162">
        <f t="shared" si="5"/>
        <v>0.37735849056603776</v>
      </c>
      <c r="K100" s="331" t="s">
        <v>281</v>
      </c>
      <c r="L100" s="332" t="s">
        <v>286</v>
      </c>
      <c r="M100" s="21">
        <v>14</v>
      </c>
      <c r="N100" s="21">
        <v>0</v>
      </c>
      <c r="O100" s="21">
        <v>6</v>
      </c>
      <c r="P100" s="21">
        <v>8</v>
      </c>
      <c r="Q100" s="35">
        <f t="shared" si="4"/>
        <v>0</v>
      </c>
      <c r="R100" s="35">
        <f t="shared" si="4"/>
        <v>0.42857142857142855</v>
      </c>
      <c r="S100" s="35">
        <f t="shared" si="4"/>
        <v>0.5714285714285714</v>
      </c>
    </row>
    <row r="101" spans="1:19" ht="13.5">
      <c r="A101" s="421" t="s">
        <v>297</v>
      </c>
      <c r="B101" s="107" t="s">
        <v>75</v>
      </c>
      <c r="C101" s="158">
        <v>233</v>
      </c>
      <c r="D101" s="158">
        <v>21</v>
      </c>
      <c r="E101" s="158">
        <v>131</v>
      </c>
      <c r="F101" s="158">
        <v>81</v>
      </c>
      <c r="G101" s="162">
        <f t="shared" si="5"/>
        <v>0.09012875536480687</v>
      </c>
      <c r="H101" s="162">
        <f t="shared" si="5"/>
        <v>0.5622317596566524</v>
      </c>
      <c r="I101" s="162">
        <f t="shared" si="5"/>
        <v>0.34763948497854075</v>
      </c>
      <c r="K101" s="331" t="s">
        <v>281</v>
      </c>
      <c r="L101" s="333" t="s">
        <v>281</v>
      </c>
      <c r="M101" s="221">
        <f>SUM(M96:M100)</f>
        <v>334</v>
      </c>
      <c r="N101" s="221">
        <f>SUM(N96:N100)</f>
        <v>38</v>
      </c>
      <c r="O101" s="221">
        <f>SUM(O96:O100)</f>
        <v>179</v>
      </c>
      <c r="P101" s="221">
        <f>SUM(P96:P100)</f>
        <v>117</v>
      </c>
      <c r="Q101" s="222">
        <f t="shared" si="4"/>
        <v>0.11377245508982035</v>
      </c>
      <c r="R101" s="222">
        <f t="shared" si="4"/>
        <v>0.5359281437125748</v>
      </c>
      <c r="S101" s="222">
        <f t="shared" si="4"/>
        <v>0.3502994011976048</v>
      </c>
    </row>
    <row r="102" spans="1:19" ht="13.5">
      <c r="A102" s="421" t="s">
        <v>297</v>
      </c>
      <c r="B102" s="107" t="s">
        <v>74</v>
      </c>
      <c r="C102" s="158">
        <v>46</v>
      </c>
      <c r="D102" s="158">
        <v>3</v>
      </c>
      <c r="E102" s="158">
        <v>25</v>
      </c>
      <c r="F102" s="158">
        <v>18</v>
      </c>
      <c r="G102" s="162">
        <f t="shared" si="5"/>
        <v>0.06521739130434782</v>
      </c>
      <c r="H102" s="162">
        <f t="shared" si="5"/>
        <v>0.5434782608695652</v>
      </c>
      <c r="I102" s="162">
        <f t="shared" si="5"/>
        <v>0.391304347826087</v>
      </c>
      <c r="K102" s="334" t="s">
        <v>70</v>
      </c>
      <c r="L102" s="335" t="s">
        <v>287</v>
      </c>
      <c r="M102" s="21">
        <v>374</v>
      </c>
      <c r="N102" s="21">
        <v>58</v>
      </c>
      <c r="O102" s="21">
        <v>204</v>
      </c>
      <c r="P102" s="21">
        <v>112</v>
      </c>
      <c r="Q102" s="35">
        <f t="shared" si="4"/>
        <v>0.15508021390374332</v>
      </c>
      <c r="R102" s="35">
        <f t="shared" si="4"/>
        <v>0.5454545454545454</v>
      </c>
      <c r="S102" s="35">
        <f t="shared" si="4"/>
        <v>0.2994652406417112</v>
      </c>
    </row>
    <row r="103" spans="1:19" ht="13.5">
      <c r="A103" s="421" t="s">
        <v>297</v>
      </c>
      <c r="B103" s="107" t="s">
        <v>73</v>
      </c>
      <c r="C103" s="158">
        <v>20</v>
      </c>
      <c r="D103" s="158">
        <v>1</v>
      </c>
      <c r="E103" s="158">
        <v>7</v>
      </c>
      <c r="F103" s="158">
        <v>12</v>
      </c>
      <c r="G103" s="162">
        <f t="shared" si="5"/>
        <v>0.05</v>
      </c>
      <c r="H103" s="162">
        <f t="shared" si="5"/>
        <v>0.35</v>
      </c>
      <c r="I103" s="162">
        <f t="shared" si="5"/>
        <v>0.6</v>
      </c>
      <c r="K103" s="334" t="s">
        <v>70</v>
      </c>
      <c r="L103" s="335" t="s">
        <v>288</v>
      </c>
      <c r="M103" s="21">
        <v>106</v>
      </c>
      <c r="N103" s="21">
        <v>11</v>
      </c>
      <c r="O103" s="21">
        <v>63</v>
      </c>
      <c r="P103" s="21">
        <v>32</v>
      </c>
      <c r="Q103" s="35">
        <f t="shared" si="4"/>
        <v>0.10377358490566038</v>
      </c>
      <c r="R103" s="35">
        <f t="shared" si="4"/>
        <v>0.5943396226415094</v>
      </c>
      <c r="S103" s="35">
        <f t="shared" si="4"/>
        <v>0.3018867924528302</v>
      </c>
    </row>
    <row r="104" spans="1:19" ht="13.5">
      <c r="A104" s="421" t="s">
        <v>297</v>
      </c>
      <c r="B104" s="107" t="s">
        <v>71</v>
      </c>
      <c r="C104" s="158">
        <v>35</v>
      </c>
      <c r="D104" s="158">
        <v>3</v>
      </c>
      <c r="E104" s="158">
        <v>20</v>
      </c>
      <c r="F104" s="158">
        <v>12</v>
      </c>
      <c r="G104" s="162">
        <f t="shared" si="5"/>
        <v>0.08571428571428572</v>
      </c>
      <c r="H104" s="162">
        <f t="shared" si="5"/>
        <v>0.5714285714285714</v>
      </c>
      <c r="I104" s="162">
        <f t="shared" si="5"/>
        <v>0.34285714285714286</v>
      </c>
      <c r="K104" s="334" t="s">
        <v>70</v>
      </c>
      <c r="L104" s="336" t="s">
        <v>70</v>
      </c>
      <c r="M104" s="223">
        <f>SUM(M102:M103)</f>
        <v>480</v>
      </c>
      <c r="N104" s="223">
        <f>SUM(N102:N103)</f>
        <v>69</v>
      </c>
      <c r="O104" s="223">
        <f>SUM(O102:O103)</f>
        <v>267</v>
      </c>
      <c r="P104" s="223">
        <f>SUM(P102:P103)</f>
        <v>144</v>
      </c>
      <c r="Q104" s="224">
        <f t="shared" si="4"/>
        <v>0.14375</v>
      </c>
      <c r="R104" s="224">
        <f t="shared" si="4"/>
        <v>0.55625</v>
      </c>
      <c r="S104" s="224">
        <f t="shared" si="4"/>
        <v>0.3</v>
      </c>
    </row>
    <row r="105" spans="1:19" ht="13.5">
      <c r="A105" s="421" t="s">
        <v>297</v>
      </c>
      <c r="B105" s="337" t="s">
        <v>70</v>
      </c>
      <c r="C105" s="496">
        <v>480</v>
      </c>
      <c r="D105" s="496">
        <v>69</v>
      </c>
      <c r="E105" s="496">
        <v>267</v>
      </c>
      <c r="F105" s="496">
        <v>144</v>
      </c>
      <c r="G105" s="497">
        <f t="shared" si="5"/>
        <v>0.14375</v>
      </c>
      <c r="H105" s="497">
        <f t="shared" si="5"/>
        <v>0.55625</v>
      </c>
      <c r="I105" s="497">
        <f t="shared" si="5"/>
        <v>0.3</v>
      </c>
      <c r="K105" s="289" t="s">
        <v>290</v>
      </c>
      <c r="L105" s="283" t="s">
        <v>291</v>
      </c>
      <c r="M105" s="21">
        <v>124</v>
      </c>
      <c r="N105" s="21">
        <v>7</v>
      </c>
      <c r="O105" s="21">
        <v>72</v>
      </c>
      <c r="P105" s="21">
        <v>45</v>
      </c>
      <c r="Q105" s="35">
        <f t="shared" si="4"/>
        <v>0.056451612903225805</v>
      </c>
      <c r="R105" s="35">
        <f t="shared" si="4"/>
        <v>0.5806451612903226</v>
      </c>
      <c r="S105" s="35">
        <f t="shared" si="4"/>
        <v>0.3629032258064516</v>
      </c>
    </row>
    <row r="106" spans="1:19" ht="13.5">
      <c r="A106" s="421" t="s">
        <v>297</v>
      </c>
      <c r="B106" s="107" t="s">
        <v>68</v>
      </c>
      <c r="C106" s="158">
        <v>75</v>
      </c>
      <c r="D106" s="158">
        <v>2</v>
      </c>
      <c r="E106" s="158">
        <v>47</v>
      </c>
      <c r="F106" s="158">
        <v>26</v>
      </c>
      <c r="G106" s="162">
        <f t="shared" si="5"/>
        <v>0.02666666666666667</v>
      </c>
      <c r="H106" s="162">
        <f t="shared" si="5"/>
        <v>0.6266666666666667</v>
      </c>
      <c r="I106" s="162">
        <f t="shared" si="5"/>
        <v>0.3466666666666667</v>
      </c>
      <c r="K106" s="289" t="s">
        <v>290</v>
      </c>
      <c r="L106" s="283" t="s">
        <v>292</v>
      </c>
      <c r="M106" s="21">
        <v>121</v>
      </c>
      <c r="N106" s="21">
        <v>17</v>
      </c>
      <c r="O106" s="21">
        <v>59</v>
      </c>
      <c r="P106" s="21">
        <v>45</v>
      </c>
      <c r="Q106" s="35">
        <f aca="true" t="shared" si="6" ref="Q106:S139">N106/$M106</f>
        <v>0.14049586776859505</v>
      </c>
      <c r="R106" s="35">
        <f t="shared" si="6"/>
        <v>0.48760330578512395</v>
      </c>
      <c r="S106" s="35">
        <f t="shared" si="6"/>
        <v>0.371900826446281</v>
      </c>
    </row>
    <row r="107" spans="1:19" ht="13.5">
      <c r="A107" s="421" t="s">
        <v>297</v>
      </c>
      <c r="B107" s="107" t="s">
        <v>67</v>
      </c>
      <c r="C107" s="158">
        <v>33</v>
      </c>
      <c r="D107" s="158">
        <v>6</v>
      </c>
      <c r="E107" s="158">
        <v>12</v>
      </c>
      <c r="F107" s="158">
        <v>15</v>
      </c>
      <c r="G107" s="162">
        <f t="shared" si="5"/>
        <v>0.18181818181818182</v>
      </c>
      <c r="H107" s="162">
        <f t="shared" si="5"/>
        <v>0.36363636363636365</v>
      </c>
      <c r="I107" s="162">
        <f t="shared" si="5"/>
        <v>0.45454545454545453</v>
      </c>
      <c r="K107" s="289" t="s">
        <v>290</v>
      </c>
      <c r="L107" s="341" t="s">
        <v>290</v>
      </c>
      <c r="M107" s="225">
        <f>SUM(M105:M106)</f>
        <v>245</v>
      </c>
      <c r="N107" s="225">
        <f>SUM(N105:N106)</f>
        <v>24</v>
      </c>
      <c r="O107" s="225">
        <f>SUM(O105:O106)</f>
        <v>131</v>
      </c>
      <c r="P107" s="225">
        <f>SUM(P105:P106)</f>
        <v>90</v>
      </c>
      <c r="Q107" s="226">
        <f t="shared" si="6"/>
        <v>0.09795918367346938</v>
      </c>
      <c r="R107" s="226">
        <f t="shared" si="6"/>
        <v>0.5346938775510204</v>
      </c>
      <c r="S107" s="226">
        <f t="shared" si="6"/>
        <v>0.3673469387755102</v>
      </c>
    </row>
    <row r="108" spans="1:19" ht="13.5">
      <c r="A108" s="421" t="s">
        <v>297</v>
      </c>
      <c r="B108" s="107" t="s">
        <v>66</v>
      </c>
      <c r="C108" s="158">
        <v>38</v>
      </c>
      <c r="D108" s="158">
        <v>5</v>
      </c>
      <c r="E108" s="158">
        <v>24</v>
      </c>
      <c r="F108" s="158">
        <v>9</v>
      </c>
      <c r="G108" s="162">
        <f t="shared" si="5"/>
        <v>0.13157894736842105</v>
      </c>
      <c r="H108" s="162">
        <f t="shared" si="5"/>
        <v>0.631578947368421</v>
      </c>
      <c r="I108" s="162">
        <f t="shared" si="5"/>
        <v>0.23684210526315788</v>
      </c>
      <c r="K108" s="342" t="s">
        <v>293</v>
      </c>
      <c r="L108" s="343" t="s">
        <v>293</v>
      </c>
      <c r="M108" s="21">
        <v>167</v>
      </c>
      <c r="N108" s="21">
        <v>14</v>
      </c>
      <c r="O108" s="21">
        <v>82</v>
      </c>
      <c r="P108" s="21">
        <v>71</v>
      </c>
      <c r="Q108" s="35">
        <f t="shared" si="6"/>
        <v>0.08383233532934131</v>
      </c>
      <c r="R108" s="35">
        <f t="shared" si="6"/>
        <v>0.49101796407185627</v>
      </c>
      <c r="S108" s="35">
        <f t="shared" si="6"/>
        <v>0.4251497005988024</v>
      </c>
    </row>
    <row r="109" spans="1:19" ht="13.5">
      <c r="A109" s="421" t="s">
        <v>297</v>
      </c>
      <c r="B109" s="107" t="s">
        <v>65</v>
      </c>
      <c r="C109" s="158">
        <v>89</v>
      </c>
      <c r="D109" s="158">
        <v>6</v>
      </c>
      <c r="E109" s="158">
        <v>60</v>
      </c>
      <c r="F109" s="158">
        <v>23</v>
      </c>
      <c r="G109" s="162">
        <f t="shared" si="5"/>
        <v>0.06741573033707865</v>
      </c>
      <c r="H109" s="162">
        <f t="shared" si="5"/>
        <v>0.6741573033707865</v>
      </c>
      <c r="I109" s="162">
        <f t="shared" si="5"/>
        <v>0.25842696629213485</v>
      </c>
      <c r="K109" s="342" t="s">
        <v>293</v>
      </c>
      <c r="L109" s="343" t="s">
        <v>294</v>
      </c>
      <c r="M109" s="21">
        <v>16</v>
      </c>
      <c r="N109" s="21">
        <v>1</v>
      </c>
      <c r="O109" s="21">
        <v>8</v>
      </c>
      <c r="P109" s="21">
        <v>7</v>
      </c>
      <c r="Q109" s="35">
        <f t="shared" si="6"/>
        <v>0.0625</v>
      </c>
      <c r="R109" s="35">
        <f t="shared" si="6"/>
        <v>0.5</v>
      </c>
      <c r="S109" s="35">
        <f t="shared" si="6"/>
        <v>0.4375</v>
      </c>
    </row>
    <row r="110" spans="1:19" ht="13.5">
      <c r="A110" s="421" t="s">
        <v>297</v>
      </c>
      <c r="B110" s="107" t="s">
        <v>64</v>
      </c>
      <c r="C110" s="158">
        <v>70</v>
      </c>
      <c r="D110" s="158">
        <v>9</v>
      </c>
      <c r="E110" s="158">
        <v>43</v>
      </c>
      <c r="F110" s="158">
        <v>18</v>
      </c>
      <c r="G110" s="162">
        <f t="shared" si="5"/>
        <v>0.12857142857142856</v>
      </c>
      <c r="H110" s="162">
        <f t="shared" si="5"/>
        <v>0.6142857142857143</v>
      </c>
      <c r="I110" s="162">
        <f t="shared" si="5"/>
        <v>0.2571428571428571</v>
      </c>
      <c r="K110" s="342" t="s">
        <v>293</v>
      </c>
      <c r="L110" s="343" t="s">
        <v>295</v>
      </c>
      <c r="M110" s="21">
        <v>104</v>
      </c>
      <c r="N110" s="21">
        <v>17</v>
      </c>
      <c r="O110" s="21">
        <v>53</v>
      </c>
      <c r="P110" s="21">
        <v>34</v>
      </c>
      <c r="Q110" s="35">
        <f t="shared" si="6"/>
        <v>0.16346153846153846</v>
      </c>
      <c r="R110" s="35">
        <f t="shared" si="6"/>
        <v>0.5096153846153846</v>
      </c>
      <c r="S110" s="35">
        <f t="shared" si="6"/>
        <v>0.3269230769230769</v>
      </c>
    </row>
    <row r="111" spans="1:19" ht="13.5">
      <c r="A111" s="421" t="s">
        <v>297</v>
      </c>
      <c r="B111" s="107" t="s">
        <v>63</v>
      </c>
      <c r="C111" s="158">
        <v>93</v>
      </c>
      <c r="D111" s="158">
        <v>10</v>
      </c>
      <c r="E111" s="158">
        <v>54</v>
      </c>
      <c r="F111" s="158">
        <v>29</v>
      </c>
      <c r="G111" s="162">
        <f t="shared" si="5"/>
        <v>0.10752688172043011</v>
      </c>
      <c r="H111" s="162">
        <f t="shared" si="5"/>
        <v>0.5806451612903226</v>
      </c>
      <c r="I111" s="162">
        <f t="shared" si="5"/>
        <v>0.3118279569892473</v>
      </c>
      <c r="K111" s="342" t="s">
        <v>293</v>
      </c>
      <c r="L111" s="343" t="s">
        <v>296</v>
      </c>
      <c r="M111" s="21">
        <v>8</v>
      </c>
      <c r="N111" s="21">
        <v>0</v>
      </c>
      <c r="O111" s="21">
        <v>4</v>
      </c>
      <c r="P111" s="21">
        <v>4</v>
      </c>
      <c r="Q111" s="35">
        <f t="shared" si="6"/>
        <v>0</v>
      </c>
      <c r="R111" s="35">
        <f t="shared" si="6"/>
        <v>0.5</v>
      </c>
      <c r="S111" s="35">
        <f t="shared" si="6"/>
        <v>0.5</v>
      </c>
    </row>
    <row r="112" spans="1:19" ht="13.5">
      <c r="A112" s="421" t="s">
        <v>297</v>
      </c>
      <c r="B112" s="107" t="s">
        <v>62</v>
      </c>
      <c r="C112" s="158">
        <v>88</v>
      </c>
      <c r="D112" s="158">
        <v>0</v>
      </c>
      <c r="E112" s="158">
        <v>55</v>
      </c>
      <c r="F112" s="158">
        <v>33</v>
      </c>
      <c r="G112" s="162">
        <f t="shared" si="5"/>
        <v>0</v>
      </c>
      <c r="H112" s="162">
        <f t="shared" si="5"/>
        <v>0.625</v>
      </c>
      <c r="I112" s="162">
        <f t="shared" si="5"/>
        <v>0.375</v>
      </c>
      <c r="K112" s="342" t="s">
        <v>293</v>
      </c>
      <c r="L112" s="343" t="s">
        <v>298</v>
      </c>
      <c r="M112" s="21">
        <v>19</v>
      </c>
      <c r="N112" s="21">
        <v>3</v>
      </c>
      <c r="O112" s="21">
        <v>9</v>
      </c>
      <c r="P112" s="21">
        <v>7</v>
      </c>
      <c r="Q112" s="35">
        <f t="shared" si="6"/>
        <v>0.15789473684210525</v>
      </c>
      <c r="R112" s="35">
        <f t="shared" si="6"/>
        <v>0.47368421052631576</v>
      </c>
      <c r="S112" s="35">
        <f t="shared" si="6"/>
        <v>0.3684210526315789</v>
      </c>
    </row>
    <row r="113" spans="1:19" ht="13.5">
      <c r="A113" s="421" t="s">
        <v>297</v>
      </c>
      <c r="B113" s="107" t="s">
        <v>31</v>
      </c>
      <c r="C113" s="158">
        <v>169</v>
      </c>
      <c r="D113" s="158">
        <v>27</v>
      </c>
      <c r="E113" s="158">
        <v>97</v>
      </c>
      <c r="F113" s="158">
        <v>45</v>
      </c>
      <c r="G113" s="162">
        <f t="shared" si="5"/>
        <v>0.15976331360946747</v>
      </c>
      <c r="H113" s="162">
        <f t="shared" si="5"/>
        <v>0.5739644970414202</v>
      </c>
      <c r="I113" s="162">
        <f t="shared" si="5"/>
        <v>0.26627218934911245</v>
      </c>
      <c r="K113" s="342" t="s">
        <v>293</v>
      </c>
      <c r="L113" s="343" t="s">
        <v>51</v>
      </c>
      <c r="M113" s="21">
        <v>26</v>
      </c>
      <c r="N113" s="21">
        <v>2</v>
      </c>
      <c r="O113" s="21">
        <v>5</v>
      </c>
      <c r="P113" s="21">
        <v>19</v>
      </c>
      <c r="Q113" s="35">
        <f t="shared" si="6"/>
        <v>0.07692307692307693</v>
      </c>
      <c r="R113" s="35">
        <f t="shared" si="6"/>
        <v>0.19230769230769232</v>
      </c>
      <c r="S113" s="35">
        <f t="shared" si="6"/>
        <v>0.7307692307692307</v>
      </c>
    </row>
    <row r="114" spans="1:19" ht="13.5">
      <c r="A114" s="421" t="s">
        <v>297</v>
      </c>
      <c r="B114" s="107" t="s">
        <v>12</v>
      </c>
      <c r="C114" s="158">
        <v>361</v>
      </c>
      <c r="D114" s="158">
        <v>43</v>
      </c>
      <c r="E114" s="158">
        <v>191</v>
      </c>
      <c r="F114" s="158">
        <v>127</v>
      </c>
      <c r="G114" s="162">
        <f t="shared" si="5"/>
        <v>0.11911357340720222</v>
      </c>
      <c r="H114" s="162">
        <f t="shared" si="5"/>
        <v>0.5290858725761773</v>
      </c>
      <c r="I114" s="162">
        <f t="shared" si="5"/>
        <v>0.3518005540166205</v>
      </c>
      <c r="K114" s="342" t="s">
        <v>293</v>
      </c>
      <c r="L114" s="344" t="s">
        <v>293</v>
      </c>
      <c r="M114" s="227">
        <f>SUM(M108:M113)</f>
        <v>340</v>
      </c>
      <c r="N114" s="227">
        <f>SUM(N108:N113)</f>
        <v>37</v>
      </c>
      <c r="O114" s="227">
        <f>SUM(O108:O113)</f>
        <v>161</v>
      </c>
      <c r="P114" s="227">
        <f>SUM(P108:P113)</f>
        <v>142</v>
      </c>
      <c r="Q114" s="228">
        <f t="shared" si="6"/>
        <v>0.10882352941176471</v>
      </c>
      <c r="R114" s="228">
        <f t="shared" si="6"/>
        <v>0.47352941176470587</v>
      </c>
      <c r="S114" s="228">
        <f t="shared" si="6"/>
        <v>0.4176470588235294</v>
      </c>
    </row>
    <row r="115" spans="1:19" ht="13.5">
      <c r="A115" s="421" t="s">
        <v>297</v>
      </c>
      <c r="B115" s="107" t="s">
        <v>61</v>
      </c>
      <c r="C115" s="158">
        <v>105</v>
      </c>
      <c r="D115" s="158">
        <v>8</v>
      </c>
      <c r="E115" s="158">
        <v>58</v>
      </c>
      <c r="F115" s="158">
        <v>39</v>
      </c>
      <c r="G115" s="162">
        <f t="shared" si="5"/>
        <v>0.0761904761904762</v>
      </c>
      <c r="H115" s="162">
        <f t="shared" si="5"/>
        <v>0.5523809523809524</v>
      </c>
      <c r="I115" s="162">
        <f t="shared" si="5"/>
        <v>0.37142857142857144</v>
      </c>
      <c r="K115" s="345" t="s">
        <v>299</v>
      </c>
      <c r="L115" s="346" t="s">
        <v>300</v>
      </c>
      <c r="M115" s="21">
        <v>218</v>
      </c>
      <c r="N115" s="21">
        <v>21</v>
      </c>
      <c r="O115" s="21">
        <v>112</v>
      </c>
      <c r="P115" s="21">
        <v>85</v>
      </c>
      <c r="Q115" s="35">
        <f t="shared" si="6"/>
        <v>0.0963302752293578</v>
      </c>
      <c r="R115" s="35">
        <f t="shared" si="6"/>
        <v>0.5137614678899083</v>
      </c>
      <c r="S115" s="35">
        <f t="shared" si="6"/>
        <v>0.38990825688073394</v>
      </c>
    </row>
    <row r="116" spans="1:19" ht="13.5">
      <c r="A116" s="421" t="s">
        <v>297</v>
      </c>
      <c r="B116" s="313" t="s">
        <v>290</v>
      </c>
      <c r="C116" s="489">
        <v>245</v>
      </c>
      <c r="D116" s="489">
        <v>24</v>
      </c>
      <c r="E116" s="489">
        <v>131</v>
      </c>
      <c r="F116" s="489">
        <v>90</v>
      </c>
      <c r="G116" s="490">
        <f t="shared" si="5"/>
        <v>0.09795918367346938</v>
      </c>
      <c r="H116" s="490">
        <f t="shared" si="5"/>
        <v>0.5346938775510204</v>
      </c>
      <c r="I116" s="490">
        <f t="shared" si="5"/>
        <v>0.3673469387755102</v>
      </c>
      <c r="K116" s="345" t="s">
        <v>299</v>
      </c>
      <c r="L116" s="346" t="s">
        <v>301</v>
      </c>
      <c r="M116" s="21">
        <v>133</v>
      </c>
      <c r="N116" s="21">
        <v>25</v>
      </c>
      <c r="O116" s="21">
        <v>67</v>
      </c>
      <c r="P116" s="21">
        <v>41</v>
      </c>
      <c r="Q116" s="35">
        <f t="shared" si="6"/>
        <v>0.18796992481203006</v>
      </c>
      <c r="R116" s="35">
        <f t="shared" si="6"/>
        <v>0.5037593984962406</v>
      </c>
      <c r="S116" s="35">
        <f t="shared" si="6"/>
        <v>0.3082706766917293</v>
      </c>
    </row>
    <row r="117" spans="1:19" ht="13.5">
      <c r="A117" s="421" t="s">
        <v>297</v>
      </c>
      <c r="B117" s="107" t="s">
        <v>57</v>
      </c>
      <c r="C117" s="158">
        <v>116</v>
      </c>
      <c r="D117" s="158">
        <v>14</v>
      </c>
      <c r="E117" s="158">
        <v>79</v>
      </c>
      <c r="F117" s="158">
        <v>23</v>
      </c>
      <c r="G117" s="162">
        <f t="shared" si="5"/>
        <v>0.1206896551724138</v>
      </c>
      <c r="H117" s="162">
        <f t="shared" si="5"/>
        <v>0.6810344827586207</v>
      </c>
      <c r="I117" s="162">
        <f t="shared" si="5"/>
        <v>0.19827586206896552</v>
      </c>
      <c r="K117" s="345" t="s">
        <v>299</v>
      </c>
      <c r="L117" s="346" t="s">
        <v>302</v>
      </c>
      <c r="M117" s="21">
        <v>65</v>
      </c>
      <c r="N117" s="21">
        <v>6</v>
      </c>
      <c r="O117" s="21">
        <v>31</v>
      </c>
      <c r="P117" s="21">
        <v>28</v>
      </c>
      <c r="Q117" s="35">
        <f t="shared" si="6"/>
        <v>0.09230769230769231</v>
      </c>
      <c r="R117" s="35">
        <f t="shared" si="6"/>
        <v>0.47692307692307695</v>
      </c>
      <c r="S117" s="35">
        <f t="shared" si="6"/>
        <v>0.4307692307692308</v>
      </c>
    </row>
    <row r="118" spans="1:19" ht="13.5">
      <c r="A118" s="421" t="s">
        <v>297</v>
      </c>
      <c r="B118" s="107" t="s">
        <v>60</v>
      </c>
      <c r="C118" s="158">
        <v>41</v>
      </c>
      <c r="D118" s="158">
        <v>7</v>
      </c>
      <c r="E118" s="158">
        <v>19</v>
      </c>
      <c r="F118" s="158">
        <v>15</v>
      </c>
      <c r="G118" s="162">
        <f t="shared" si="5"/>
        <v>0.17073170731707318</v>
      </c>
      <c r="H118" s="162">
        <f t="shared" si="5"/>
        <v>0.4634146341463415</v>
      </c>
      <c r="I118" s="162">
        <f t="shared" si="5"/>
        <v>0.36585365853658536</v>
      </c>
      <c r="K118" s="345" t="s">
        <v>299</v>
      </c>
      <c r="L118" s="347" t="s">
        <v>299</v>
      </c>
      <c r="M118" s="229">
        <f>SUM(M115:M117)</f>
        <v>416</v>
      </c>
      <c r="N118" s="229">
        <f>SUM(N115:N117)</f>
        <v>52</v>
      </c>
      <c r="O118" s="229">
        <f>SUM(O115:O117)</f>
        <v>210</v>
      </c>
      <c r="P118" s="229">
        <f>SUM(P115:P117)</f>
        <v>154</v>
      </c>
      <c r="Q118" s="230">
        <f t="shared" si="6"/>
        <v>0.125</v>
      </c>
      <c r="R118" s="230">
        <f t="shared" si="6"/>
        <v>0.5048076923076923</v>
      </c>
      <c r="S118" s="230">
        <f t="shared" si="6"/>
        <v>0.3701923076923077</v>
      </c>
    </row>
    <row r="119" spans="1:19" ht="13.5">
      <c r="A119" s="421" t="s">
        <v>297</v>
      </c>
      <c r="B119" s="202" t="s">
        <v>293</v>
      </c>
      <c r="C119" s="481">
        <v>340</v>
      </c>
      <c r="D119" s="481">
        <v>37</v>
      </c>
      <c r="E119" s="481">
        <v>161</v>
      </c>
      <c r="F119" s="481">
        <v>142</v>
      </c>
      <c r="G119" s="482">
        <f t="shared" si="5"/>
        <v>0.10882352941176471</v>
      </c>
      <c r="H119" s="482">
        <f t="shared" si="5"/>
        <v>0.47352941176470587</v>
      </c>
      <c r="I119" s="482">
        <f t="shared" si="5"/>
        <v>0.4176470588235294</v>
      </c>
      <c r="K119" s="348" t="s">
        <v>303</v>
      </c>
      <c r="L119" s="349" t="s">
        <v>304</v>
      </c>
      <c r="M119" s="21">
        <v>55</v>
      </c>
      <c r="N119" s="21">
        <v>12</v>
      </c>
      <c r="O119" s="21">
        <v>24</v>
      </c>
      <c r="P119" s="21">
        <v>19</v>
      </c>
      <c r="Q119" s="35">
        <f t="shared" si="6"/>
        <v>0.21818181818181817</v>
      </c>
      <c r="R119" s="35">
        <f t="shared" si="6"/>
        <v>0.43636363636363634</v>
      </c>
      <c r="S119" s="35">
        <f t="shared" si="6"/>
        <v>0.34545454545454546</v>
      </c>
    </row>
    <row r="120" spans="1:19" ht="13.5">
      <c r="A120" s="421" t="s">
        <v>297</v>
      </c>
      <c r="B120" s="107" t="s">
        <v>50</v>
      </c>
      <c r="C120" s="158">
        <v>78</v>
      </c>
      <c r="D120" s="158">
        <v>10</v>
      </c>
      <c r="E120" s="158">
        <v>43</v>
      </c>
      <c r="F120" s="158">
        <v>25</v>
      </c>
      <c r="G120" s="162">
        <f t="shared" si="5"/>
        <v>0.1282051282051282</v>
      </c>
      <c r="H120" s="162">
        <f t="shared" si="5"/>
        <v>0.5512820512820513</v>
      </c>
      <c r="I120" s="162">
        <f t="shared" si="5"/>
        <v>0.32051282051282054</v>
      </c>
      <c r="K120" s="348" t="s">
        <v>303</v>
      </c>
      <c r="L120" s="349" t="s">
        <v>305</v>
      </c>
      <c r="M120" s="21">
        <v>50</v>
      </c>
      <c r="N120" s="21">
        <v>5</v>
      </c>
      <c r="O120" s="21">
        <v>17</v>
      </c>
      <c r="P120" s="21">
        <v>28</v>
      </c>
      <c r="Q120" s="35">
        <f t="shared" si="6"/>
        <v>0.1</v>
      </c>
      <c r="R120" s="35">
        <f t="shared" si="6"/>
        <v>0.34</v>
      </c>
      <c r="S120" s="35">
        <f t="shared" si="6"/>
        <v>0.56</v>
      </c>
    </row>
    <row r="121" spans="1:19" ht="13.5">
      <c r="A121" s="421" t="s">
        <v>297</v>
      </c>
      <c r="B121" s="107" t="s">
        <v>49</v>
      </c>
      <c r="C121" s="158">
        <v>81</v>
      </c>
      <c r="D121" s="158">
        <v>12</v>
      </c>
      <c r="E121" s="158">
        <v>33</v>
      </c>
      <c r="F121" s="158">
        <v>36</v>
      </c>
      <c r="G121" s="162">
        <f t="shared" si="5"/>
        <v>0.14814814814814814</v>
      </c>
      <c r="H121" s="162">
        <f t="shared" si="5"/>
        <v>0.4074074074074074</v>
      </c>
      <c r="I121" s="162">
        <f t="shared" si="5"/>
        <v>0.4444444444444444</v>
      </c>
      <c r="K121" s="348" t="s">
        <v>303</v>
      </c>
      <c r="L121" s="349" t="s">
        <v>306</v>
      </c>
      <c r="M121" s="21">
        <v>488</v>
      </c>
      <c r="N121" s="21">
        <v>108</v>
      </c>
      <c r="O121" s="21">
        <v>272</v>
      </c>
      <c r="P121" s="21">
        <v>108</v>
      </c>
      <c r="Q121" s="35">
        <f t="shared" si="6"/>
        <v>0.22131147540983606</v>
      </c>
      <c r="R121" s="35">
        <f t="shared" si="6"/>
        <v>0.5573770491803278</v>
      </c>
      <c r="S121" s="35">
        <f t="shared" si="6"/>
        <v>0.22131147540983606</v>
      </c>
    </row>
    <row r="122" spans="1:19" ht="13.5">
      <c r="A122" s="421" t="s">
        <v>297</v>
      </c>
      <c r="B122" s="107" t="s">
        <v>48</v>
      </c>
      <c r="C122" s="158">
        <v>73</v>
      </c>
      <c r="D122" s="158">
        <v>6</v>
      </c>
      <c r="E122" s="158">
        <v>39</v>
      </c>
      <c r="F122" s="158">
        <v>28</v>
      </c>
      <c r="G122" s="162">
        <f t="shared" si="5"/>
        <v>0.0821917808219178</v>
      </c>
      <c r="H122" s="162">
        <f t="shared" si="5"/>
        <v>0.5342465753424658</v>
      </c>
      <c r="I122" s="162">
        <f t="shared" si="5"/>
        <v>0.3835616438356164</v>
      </c>
      <c r="K122" s="348" t="s">
        <v>303</v>
      </c>
      <c r="L122" s="349" t="s">
        <v>307</v>
      </c>
      <c r="M122" s="21">
        <v>247</v>
      </c>
      <c r="N122" s="21">
        <v>36</v>
      </c>
      <c r="O122" s="21">
        <v>150</v>
      </c>
      <c r="P122" s="21">
        <v>61</v>
      </c>
      <c r="Q122" s="35">
        <f t="shared" si="6"/>
        <v>0.145748987854251</v>
      </c>
      <c r="R122" s="35">
        <f t="shared" si="6"/>
        <v>0.6072874493927125</v>
      </c>
      <c r="S122" s="35">
        <f t="shared" si="6"/>
        <v>0.24696356275303644</v>
      </c>
    </row>
    <row r="123" spans="1:19" ht="13.5">
      <c r="A123" s="421" t="s">
        <v>297</v>
      </c>
      <c r="B123" s="107" t="s">
        <v>47</v>
      </c>
      <c r="C123" s="158">
        <v>88</v>
      </c>
      <c r="D123" s="158">
        <v>3</v>
      </c>
      <c r="E123" s="158">
        <v>45</v>
      </c>
      <c r="F123" s="158">
        <v>40</v>
      </c>
      <c r="G123" s="162">
        <f t="shared" si="5"/>
        <v>0.03409090909090909</v>
      </c>
      <c r="H123" s="162">
        <f t="shared" si="5"/>
        <v>0.5113636363636364</v>
      </c>
      <c r="I123" s="162">
        <f t="shared" si="5"/>
        <v>0.45454545454545453</v>
      </c>
      <c r="K123" s="348" t="s">
        <v>303</v>
      </c>
      <c r="L123" s="349" t="s">
        <v>308</v>
      </c>
      <c r="M123" s="11">
        <v>71</v>
      </c>
      <c r="N123" s="11">
        <v>9</v>
      </c>
      <c r="O123" s="11">
        <v>36</v>
      </c>
      <c r="P123" s="11">
        <v>26</v>
      </c>
      <c r="Q123" s="35">
        <f t="shared" si="6"/>
        <v>0.1267605633802817</v>
      </c>
      <c r="R123" s="35">
        <f t="shared" si="6"/>
        <v>0.5070422535211268</v>
      </c>
      <c r="S123" s="35">
        <f t="shared" si="6"/>
        <v>0.36619718309859156</v>
      </c>
    </row>
    <row r="124" spans="1:19" ht="13.5">
      <c r="A124" s="421" t="s">
        <v>297</v>
      </c>
      <c r="B124" s="351" t="s">
        <v>299</v>
      </c>
      <c r="C124" s="498">
        <v>416</v>
      </c>
      <c r="D124" s="498">
        <v>52</v>
      </c>
      <c r="E124" s="498">
        <v>210</v>
      </c>
      <c r="F124" s="498">
        <v>154</v>
      </c>
      <c r="G124" s="499">
        <f t="shared" si="5"/>
        <v>0.125</v>
      </c>
      <c r="H124" s="499">
        <f t="shared" si="5"/>
        <v>0.5048076923076923</v>
      </c>
      <c r="I124" s="499">
        <f t="shared" si="5"/>
        <v>0.3701923076923077</v>
      </c>
      <c r="K124" s="348" t="s">
        <v>303</v>
      </c>
      <c r="L124" s="354" t="s">
        <v>363</v>
      </c>
      <c r="M124" s="231">
        <f>SUM(M119:M123)</f>
        <v>911</v>
      </c>
      <c r="N124" s="231">
        <f>SUM(N119:N123)</f>
        <v>170</v>
      </c>
      <c r="O124" s="231">
        <f>SUM(O119:O123)</f>
        <v>499</v>
      </c>
      <c r="P124" s="231">
        <f>SUM(P119:P123)</f>
        <v>242</v>
      </c>
      <c r="Q124" s="232">
        <f t="shared" si="6"/>
        <v>0.18660812294182216</v>
      </c>
      <c r="R124" s="232">
        <f t="shared" si="6"/>
        <v>0.5477497255762898</v>
      </c>
      <c r="S124" s="232">
        <f t="shared" si="6"/>
        <v>0.265642151481888</v>
      </c>
    </row>
    <row r="125" spans="1:19" ht="13.5">
      <c r="A125" s="421" t="s">
        <v>297</v>
      </c>
      <c r="B125" s="194" t="s">
        <v>303</v>
      </c>
      <c r="C125" s="477">
        <v>911</v>
      </c>
      <c r="D125" s="477">
        <v>170</v>
      </c>
      <c r="E125" s="477">
        <v>499</v>
      </c>
      <c r="F125" s="477">
        <v>242</v>
      </c>
      <c r="G125" s="478">
        <f t="shared" si="5"/>
        <v>0.18660812294182216</v>
      </c>
      <c r="H125" s="478">
        <f t="shared" si="5"/>
        <v>0.5477497255762898</v>
      </c>
      <c r="I125" s="478">
        <f t="shared" si="5"/>
        <v>0.265642151481888</v>
      </c>
      <c r="K125" s="355" t="s">
        <v>322</v>
      </c>
      <c r="L125" s="356" t="s">
        <v>323</v>
      </c>
      <c r="M125" s="21">
        <v>4</v>
      </c>
      <c r="N125" s="21">
        <v>0</v>
      </c>
      <c r="O125" s="21">
        <v>3</v>
      </c>
      <c r="P125" s="21">
        <v>1</v>
      </c>
      <c r="Q125" s="35">
        <f t="shared" si="6"/>
        <v>0</v>
      </c>
      <c r="R125" s="35">
        <f t="shared" si="6"/>
        <v>0.75</v>
      </c>
      <c r="S125" s="35">
        <f t="shared" si="6"/>
        <v>0.25</v>
      </c>
    </row>
    <row r="126" spans="1:19" ht="13.5">
      <c r="A126" s="421" t="s">
        <v>297</v>
      </c>
      <c r="B126" s="107" t="s">
        <v>43</v>
      </c>
      <c r="C126" s="158">
        <v>363</v>
      </c>
      <c r="D126" s="158">
        <v>45</v>
      </c>
      <c r="E126" s="158">
        <v>187</v>
      </c>
      <c r="F126" s="158">
        <v>131</v>
      </c>
      <c r="G126" s="162">
        <f t="shared" si="5"/>
        <v>0.12396694214876033</v>
      </c>
      <c r="H126" s="162">
        <f t="shared" si="5"/>
        <v>0.5151515151515151</v>
      </c>
      <c r="I126" s="162">
        <f t="shared" si="5"/>
        <v>0.3608815426997245</v>
      </c>
      <c r="K126" s="355" t="s">
        <v>322</v>
      </c>
      <c r="L126" s="356" t="s">
        <v>324</v>
      </c>
      <c r="M126" s="21">
        <v>15</v>
      </c>
      <c r="N126" s="21">
        <v>0</v>
      </c>
      <c r="O126" s="21">
        <v>4</v>
      </c>
      <c r="P126" s="21">
        <v>11</v>
      </c>
      <c r="Q126" s="35">
        <f t="shared" si="6"/>
        <v>0</v>
      </c>
      <c r="R126" s="35">
        <f t="shared" si="6"/>
        <v>0.26666666666666666</v>
      </c>
      <c r="S126" s="35">
        <f t="shared" si="6"/>
        <v>0.7333333333333333</v>
      </c>
    </row>
    <row r="127" spans="1:19" ht="13.5">
      <c r="A127" s="421" t="s">
        <v>297</v>
      </c>
      <c r="B127" s="255" t="s">
        <v>322</v>
      </c>
      <c r="C127" s="473">
        <v>19</v>
      </c>
      <c r="D127" s="473">
        <v>0</v>
      </c>
      <c r="E127" s="473">
        <v>7</v>
      </c>
      <c r="F127" s="473">
        <v>12</v>
      </c>
      <c r="G127" s="474">
        <f t="shared" si="5"/>
        <v>0</v>
      </c>
      <c r="H127" s="474">
        <f t="shared" si="5"/>
        <v>0.3684210526315789</v>
      </c>
      <c r="I127" s="474">
        <f t="shared" si="5"/>
        <v>0.631578947368421</v>
      </c>
      <c r="K127" s="355" t="s">
        <v>322</v>
      </c>
      <c r="L127" s="357" t="s">
        <v>322</v>
      </c>
      <c r="M127" s="233">
        <f>SUM(M125:M126)</f>
        <v>19</v>
      </c>
      <c r="N127" s="233">
        <f>SUM(N125:N126)</f>
        <v>0</v>
      </c>
      <c r="O127" s="233">
        <f>SUM(O125:O126)</f>
        <v>7</v>
      </c>
      <c r="P127" s="233">
        <f>SUM(P125:P126)</f>
        <v>12</v>
      </c>
      <c r="Q127" s="234">
        <f t="shared" si="6"/>
        <v>0</v>
      </c>
      <c r="R127" s="234">
        <f t="shared" si="6"/>
        <v>0.3684210526315789</v>
      </c>
      <c r="S127" s="234">
        <f t="shared" si="6"/>
        <v>0.631578947368421</v>
      </c>
    </row>
    <row r="128" spans="1:19" ht="13.5">
      <c r="A128" s="421" t="s">
        <v>297</v>
      </c>
      <c r="B128" s="107" t="s">
        <v>35</v>
      </c>
      <c r="C128" s="158">
        <v>43</v>
      </c>
      <c r="D128" s="158">
        <v>2</v>
      </c>
      <c r="E128" s="158">
        <v>21</v>
      </c>
      <c r="F128" s="158">
        <v>20</v>
      </c>
      <c r="G128" s="162">
        <f t="shared" si="5"/>
        <v>0.046511627906976744</v>
      </c>
      <c r="H128" s="162">
        <f t="shared" si="5"/>
        <v>0.4883720930232558</v>
      </c>
      <c r="I128" s="162">
        <f t="shared" si="5"/>
        <v>0.46511627906976744</v>
      </c>
      <c r="K128" s="358" t="s">
        <v>310</v>
      </c>
      <c r="L128" s="359" t="s">
        <v>311</v>
      </c>
      <c r="M128" s="21">
        <v>171</v>
      </c>
      <c r="N128" s="21">
        <v>15</v>
      </c>
      <c r="O128" s="21">
        <v>108</v>
      </c>
      <c r="P128" s="21">
        <v>48</v>
      </c>
      <c r="Q128" s="35">
        <f t="shared" si="6"/>
        <v>0.08771929824561403</v>
      </c>
      <c r="R128" s="35">
        <f t="shared" si="6"/>
        <v>0.631578947368421</v>
      </c>
      <c r="S128" s="35">
        <f t="shared" si="6"/>
        <v>0.2807017543859649</v>
      </c>
    </row>
    <row r="129" spans="1:19" ht="13.5">
      <c r="A129" s="421" t="s">
        <v>297</v>
      </c>
      <c r="B129" s="431" t="s">
        <v>310</v>
      </c>
      <c r="C129" s="500">
        <v>270</v>
      </c>
      <c r="D129" s="500">
        <v>25</v>
      </c>
      <c r="E129" s="500">
        <v>157</v>
      </c>
      <c r="F129" s="500">
        <v>88</v>
      </c>
      <c r="G129" s="501">
        <f t="shared" si="5"/>
        <v>0.09259259259259259</v>
      </c>
      <c r="H129" s="501">
        <f t="shared" si="5"/>
        <v>0.5814814814814815</v>
      </c>
      <c r="I129" s="501">
        <f t="shared" si="5"/>
        <v>0.32592592592592595</v>
      </c>
      <c r="K129" s="358" t="s">
        <v>310</v>
      </c>
      <c r="L129" s="359" t="s">
        <v>312</v>
      </c>
      <c r="M129" s="21">
        <v>99</v>
      </c>
      <c r="N129" s="21">
        <v>10</v>
      </c>
      <c r="O129" s="21">
        <v>49</v>
      </c>
      <c r="P129" s="21">
        <v>40</v>
      </c>
      <c r="Q129" s="35">
        <f t="shared" si="6"/>
        <v>0.10101010101010101</v>
      </c>
      <c r="R129" s="35">
        <f t="shared" si="6"/>
        <v>0.494949494949495</v>
      </c>
      <c r="S129" s="35">
        <f t="shared" si="6"/>
        <v>0.40404040404040403</v>
      </c>
    </row>
    <row r="130" spans="1:19" ht="13.5">
      <c r="A130" s="421" t="s">
        <v>297</v>
      </c>
      <c r="B130" s="107" t="s">
        <v>32</v>
      </c>
      <c r="C130" s="158">
        <v>291</v>
      </c>
      <c r="D130" s="158">
        <v>34</v>
      </c>
      <c r="E130" s="158">
        <v>154</v>
      </c>
      <c r="F130" s="158">
        <v>103</v>
      </c>
      <c r="G130" s="162">
        <f t="shared" si="5"/>
        <v>0.11683848797250859</v>
      </c>
      <c r="H130" s="162">
        <f t="shared" si="5"/>
        <v>0.5292096219931272</v>
      </c>
      <c r="I130" s="162">
        <f t="shared" si="5"/>
        <v>0.3539518900343643</v>
      </c>
      <c r="K130" s="358" t="s">
        <v>310</v>
      </c>
      <c r="L130" s="363" t="s">
        <v>310</v>
      </c>
      <c r="M130" s="236">
        <f>SUM(M128:M129)</f>
        <v>270</v>
      </c>
      <c r="N130" s="236">
        <f>SUM(N128:N129)</f>
        <v>25</v>
      </c>
      <c r="O130" s="236">
        <f>SUM(O128:O129)</f>
        <v>157</v>
      </c>
      <c r="P130" s="236">
        <f>SUM(P128:P129)</f>
        <v>88</v>
      </c>
      <c r="Q130" s="237">
        <f t="shared" si="6"/>
        <v>0.09259259259259259</v>
      </c>
      <c r="R130" s="237">
        <f t="shared" si="6"/>
        <v>0.5814814814814815</v>
      </c>
      <c r="S130" s="237">
        <f t="shared" si="6"/>
        <v>0.32592592592592595</v>
      </c>
    </row>
    <row r="131" spans="1:19" ht="13.5">
      <c r="A131" s="421" t="s">
        <v>297</v>
      </c>
      <c r="B131" s="107" t="s">
        <v>30</v>
      </c>
      <c r="C131" s="158">
        <v>200</v>
      </c>
      <c r="D131" s="158">
        <v>17</v>
      </c>
      <c r="E131" s="158">
        <v>110</v>
      </c>
      <c r="F131" s="158">
        <v>73</v>
      </c>
      <c r="G131" s="162">
        <f t="shared" si="5"/>
        <v>0.085</v>
      </c>
      <c r="H131" s="162">
        <f t="shared" si="5"/>
        <v>0.55</v>
      </c>
      <c r="I131" s="162">
        <f t="shared" si="5"/>
        <v>0.365</v>
      </c>
      <c r="K131" s="299" t="s">
        <v>313</v>
      </c>
      <c r="L131" s="300" t="s">
        <v>314</v>
      </c>
      <c r="M131" s="21">
        <v>195</v>
      </c>
      <c r="N131" s="21">
        <v>13</v>
      </c>
      <c r="O131" s="21">
        <v>88</v>
      </c>
      <c r="P131" s="21">
        <v>94</v>
      </c>
      <c r="Q131" s="35">
        <f t="shared" si="6"/>
        <v>0.06666666666666667</v>
      </c>
      <c r="R131" s="35">
        <f t="shared" si="6"/>
        <v>0.4512820512820513</v>
      </c>
      <c r="S131" s="35">
        <f t="shared" si="6"/>
        <v>0.48205128205128206</v>
      </c>
    </row>
    <row r="132" spans="1:19" ht="13.5">
      <c r="A132" s="421" t="s">
        <v>297</v>
      </c>
      <c r="B132" s="107" t="s">
        <v>29</v>
      </c>
      <c r="C132" s="158">
        <v>53</v>
      </c>
      <c r="D132" s="158">
        <v>7</v>
      </c>
      <c r="E132" s="158">
        <v>27</v>
      </c>
      <c r="F132" s="158">
        <v>19</v>
      </c>
      <c r="G132" s="162">
        <f t="shared" si="5"/>
        <v>0.1320754716981132</v>
      </c>
      <c r="H132" s="162">
        <f t="shared" si="5"/>
        <v>0.5094339622641509</v>
      </c>
      <c r="I132" s="162">
        <f t="shared" si="5"/>
        <v>0.3584905660377358</v>
      </c>
      <c r="K132" s="299" t="s">
        <v>313</v>
      </c>
      <c r="L132" s="300" t="s">
        <v>315</v>
      </c>
      <c r="M132" s="21">
        <v>387</v>
      </c>
      <c r="N132" s="21">
        <v>35</v>
      </c>
      <c r="O132" s="21">
        <v>183</v>
      </c>
      <c r="P132" s="21">
        <v>169</v>
      </c>
      <c r="Q132" s="35">
        <f t="shared" si="6"/>
        <v>0.09043927648578812</v>
      </c>
      <c r="R132" s="35">
        <f t="shared" si="6"/>
        <v>0.4728682170542636</v>
      </c>
      <c r="S132" s="35">
        <f t="shared" si="6"/>
        <v>0.43669250645994834</v>
      </c>
    </row>
    <row r="133" spans="1:19" ht="13.5">
      <c r="A133" s="421" t="s">
        <v>297</v>
      </c>
      <c r="B133" s="95" t="s">
        <v>313</v>
      </c>
      <c r="C133" s="167">
        <v>582</v>
      </c>
      <c r="D133" s="167">
        <v>48</v>
      </c>
      <c r="E133" s="167">
        <v>271</v>
      </c>
      <c r="F133" s="167">
        <v>263</v>
      </c>
      <c r="G133" s="168">
        <f t="shared" si="5"/>
        <v>0.08247422680412371</v>
      </c>
      <c r="H133" s="168">
        <f t="shared" si="5"/>
        <v>0.46563573883161513</v>
      </c>
      <c r="I133" s="168">
        <f t="shared" si="5"/>
        <v>0.4518900343642612</v>
      </c>
      <c r="K133" s="299" t="s">
        <v>313</v>
      </c>
      <c r="L133" s="301" t="s">
        <v>313</v>
      </c>
      <c r="M133" s="215">
        <f>SUM(M131:M132)</f>
        <v>582</v>
      </c>
      <c r="N133" s="215">
        <f>SUM(N131:N132)</f>
        <v>48</v>
      </c>
      <c r="O133" s="215">
        <f>SUM(O131:O132)</f>
        <v>271</v>
      </c>
      <c r="P133" s="215">
        <f>SUM(P131:P132)</f>
        <v>263</v>
      </c>
      <c r="Q133" s="216">
        <f t="shared" si="6"/>
        <v>0.08247422680412371</v>
      </c>
      <c r="R133" s="216">
        <f t="shared" si="6"/>
        <v>0.46563573883161513</v>
      </c>
      <c r="S133" s="216">
        <f t="shared" si="6"/>
        <v>0.4518900343642612</v>
      </c>
    </row>
    <row r="134" spans="1:19" ht="13.5">
      <c r="A134" s="421" t="s">
        <v>297</v>
      </c>
      <c r="B134" s="107" t="s">
        <v>26</v>
      </c>
      <c r="C134" s="158">
        <v>72</v>
      </c>
      <c r="D134" s="158">
        <v>3</v>
      </c>
      <c r="E134" s="158">
        <v>40</v>
      </c>
      <c r="F134" s="158">
        <v>29</v>
      </c>
      <c r="G134" s="162">
        <f t="shared" si="5"/>
        <v>0.041666666666666664</v>
      </c>
      <c r="H134" s="162">
        <f t="shared" si="5"/>
        <v>0.5555555555555556</v>
      </c>
      <c r="I134" s="162">
        <f t="shared" si="5"/>
        <v>0.4027777777777778</v>
      </c>
      <c r="K134" s="364" t="s">
        <v>316</v>
      </c>
      <c r="L134" s="365" t="s">
        <v>316</v>
      </c>
      <c r="M134" s="21">
        <v>251</v>
      </c>
      <c r="N134" s="21">
        <v>22</v>
      </c>
      <c r="O134" s="21">
        <v>133</v>
      </c>
      <c r="P134" s="21">
        <v>96</v>
      </c>
      <c r="Q134" s="35">
        <f t="shared" si="6"/>
        <v>0.08764940239043825</v>
      </c>
      <c r="R134" s="35">
        <f t="shared" si="6"/>
        <v>0.5298804780876494</v>
      </c>
      <c r="S134" s="35">
        <f t="shared" si="6"/>
        <v>0.38247011952191234</v>
      </c>
    </row>
    <row r="135" spans="1:19" ht="13.5">
      <c r="A135" s="421" t="s">
        <v>297</v>
      </c>
      <c r="B135" s="107" t="s">
        <v>25</v>
      </c>
      <c r="C135" s="11">
        <v>83</v>
      </c>
      <c r="D135" s="11">
        <v>5</v>
      </c>
      <c r="E135" s="11">
        <v>37</v>
      </c>
      <c r="F135" s="11">
        <v>41</v>
      </c>
      <c r="G135" s="162">
        <f t="shared" si="5"/>
        <v>0.060240963855421686</v>
      </c>
      <c r="H135" s="162">
        <f t="shared" si="5"/>
        <v>0.4457831325301205</v>
      </c>
      <c r="I135" s="162">
        <f t="shared" si="5"/>
        <v>0.4939759036144578</v>
      </c>
      <c r="K135" s="364" t="s">
        <v>316</v>
      </c>
      <c r="L135" s="365" t="s">
        <v>317</v>
      </c>
      <c r="M135" s="21">
        <v>11</v>
      </c>
      <c r="N135" s="21">
        <v>0</v>
      </c>
      <c r="O135" s="21">
        <v>4</v>
      </c>
      <c r="P135" s="21">
        <v>7</v>
      </c>
      <c r="Q135" s="35">
        <f t="shared" si="6"/>
        <v>0</v>
      </c>
      <c r="R135" s="35">
        <f t="shared" si="6"/>
        <v>0.36363636363636365</v>
      </c>
      <c r="S135" s="35">
        <f t="shared" si="6"/>
        <v>0.6363636363636364</v>
      </c>
    </row>
    <row r="136" spans="1:19" ht="13.5">
      <c r="A136" s="421" t="s">
        <v>297</v>
      </c>
      <c r="B136" s="107" t="s">
        <v>24</v>
      </c>
      <c r="C136" s="158">
        <v>58</v>
      </c>
      <c r="D136" s="158">
        <v>7</v>
      </c>
      <c r="E136" s="158">
        <v>32</v>
      </c>
      <c r="F136" s="158">
        <v>19</v>
      </c>
      <c r="G136" s="162">
        <f t="shared" si="5"/>
        <v>0.1206896551724138</v>
      </c>
      <c r="H136" s="162">
        <f t="shared" si="5"/>
        <v>0.5517241379310345</v>
      </c>
      <c r="I136" s="162">
        <f t="shared" si="5"/>
        <v>0.3275862068965517</v>
      </c>
      <c r="K136" s="364" t="s">
        <v>316</v>
      </c>
      <c r="L136" s="366" t="s">
        <v>316</v>
      </c>
      <c r="M136" s="238">
        <f>SUM(M134:M135)</f>
        <v>262</v>
      </c>
      <c r="N136" s="238">
        <f>SUM(N134:N135)</f>
        <v>22</v>
      </c>
      <c r="O136" s="238">
        <f>SUM(O134:O135)</f>
        <v>137</v>
      </c>
      <c r="P136" s="238">
        <f>SUM(P134:P135)</f>
        <v>103</v>
      </c>
      <c r="Q136" s="239">
        <f t="shared" si="6"/>
        <v>0.08396946564885496</v>
      </c>
      <c r="R136" s="239">
        <f t="shared" si="6"/>
        <v>0.5229007633587787</v>
      </c>
      <c r="S136" s="239">
        <f t="shared" si="6"/>
        <v>0.3931297709923664</v>
      </c>
    </row>
    <row r="137" spans="1:19" ht="13.5">
      <c r="A137" s="421" t="s">
        <v>297</v>
      </c>
      <c r="B137" s="107" t="s">
        <v>23</v>
      </c>
      <c r="C137" s="158">
        <v>930</v>
      </c>
      <c r="D137" s="158">
        <v>181</v>
      </c>
      <c r="E137" s="158">
        <v>568</v>
      </c>
      <c r="F137" s="158">
        <v>181</v>
      </c>
      <c r="G137" s="162">
        <f t="shared" si="5"/>
        <v>0.19462365591397848</v>
      </c>
      <c r="H137" s="162">
        <f t="shared" si="5"/>
        <v>0.610752688172043</v>
      </c>
      <c r="I137" s="162">
        <f t="shared" si="5"/>
        <v>0.19462365591397848</v>
      </c>
      <c r="K137" s="367" t="s">
        <v>318</v>
      </c>
      <c r="L137" s="368" t="s">
        <v>319</v>
      </c>
      <c r="M137" s="21">
        <v>233</v>
      </c>
      <c r="N137" s="21">
        <v>13</v>
      </c>
      <c r="O137" s="21">
        <v>108</v>
      </c>
      <c r="P137" s="21">
        <v>112</v>
      </c>
      <c r="Q137" s="35">
        <f t="shared" si="6"/>
        <v>0.055793991416309016</v>
      </c>
      <c r="R137" s="35">
        <f t="shared" si="6"/>
        <v>0.463519313304721</v>
      </c>
      <c r="S137" s="35">
        <f t="shared" si="6"/>
        <v>0.48068669527896996</v>
      </c>
    </row>
    <row r="138" spans="1:19" ht="13.5">
      <c r="A138" s="421" t="s">
        <v>297</v>
      </c>
      <c r="B138" s="107" t="s">
        <v>22</v>
      </c>
      <c r="C138" s="158">
        <v>251</v>
      </c>
      <c r="D138" s="158">
        <v>53</v>
      </c>
      <c r="E138" s="158">
        <v>152</v>
      </c>
      <c r="F138" s="158">
        <v>46</v>
      </c>
      <c r="G138" s="162">
        <f t="shared" si="5"/>
        <v>0.21115537848605578</v>
      </c>
      <c r="H138" s="162">
        <f t="shared" si="5"/>
        <v>0.6055776892430279</v>
      </c>
      <c r="I138" s="162">
        <f t="shared" si="5"/>
        <v>0.18326693227091634</v>
      </c>
      <c r="K138" s="367" t="s">
        <v>318</v>
      </c>
      <c r="L138" s="368" t="s">
        <v>320</v>
      </c>
      <c r="M138" s="21">
        <v>122</v>
      </c>
      <c r="N138" s="21">
        <v>5</v>
      </c>
      <c r="O138" s="21">
        <v>64</v>
      </c>
      <c r="P138" s="21">
        <v>53</v>
      </c>
      <c r="Q138" s="35">
        <f t="shared" si="6"/>
        <v>0.040983606557377046</v>
      </c>
      <c r="R138" s="35">
        <f t="shared" si="6"/>
        <v>0.5245901639344263</v>
      </c>
      <c r="S138" s="35">
        <f t="shared" si="6"/>
        <v>0.4344262295081967</v>
      </c>
    </row>
    <row r="139" spans="1:19" ht="13.5">
      <c r="A139" s="421" t="s">
        <v>297</v>
      </c>
      <c r="B139" s="107" t="s">
        <v>21</v>
      </c>
      <c r="C139" s="158">
        <v>30</v>
      </c>
      <c r="D139" s="158">
        <v>2</v>
      </c>
      <c r="E139" s="158">
        <v>15</v>
      </c>
      <c r="F139" s="158">
        <v>13</v>
      </c>
      <c r="G139" s="162">
        <f t="shared" si="5"/>
        <v>0.06666666666666667</v>
      </c>
      <c r="H139" s="162">
        <f t="shared" si="5"/>
        <v>0.5</v>
      </c>
      <c r="I139" s="162">
        <f t="shared" si="5"/>
        <v>0.43333333333333335</v>
      </c>
      <c r="K139" s="367" t="s">
        <v>318</v>
      </c>
      <c r="L139" s="368" t="s">
        <v>321</v>
      </c>
      <c r="M139" s="21">
        <v>105</v>
      </c>
      <c r="N139" s="21">
        <v>8</v>
      </c>
      <c r="O139" s="21">
        <v>48</v>
      </c>
      <c r="P139" s="21">
        <v>49</v>
      </c>
      <c r="Q139" s="35">
        <f t="shared" si="6"/>
        <v>0.0761904761904762</v>
      </c>
      <c r="R139" s="35">
        <f t="shared" si="6"/>
        <v>0.45714285714285713</v>
      </c>
      <c r="S139" s="35">
        <f t="shared" si="6"/>
        <v>0.4666666666666667</v>
      </c>
    </row>
    <row r="140" spans="1:19" ht="13.5">
      <c r="A140" s="421" t="s">
        <v>297</v>
      </c>
      <c r="B140" s="107" t="s">
        <v>20</v>
      </c>
      <c r="C140" s="158">
        <v>169</v>
      </c>
      <c r="D140" s="158">
        <v>16</v>
      </c>
      <c r="E140" s="158">
        <v>91</v>
      </c>
      <c r="F140" s="158">
        <v>62</v>
      </c>
      <c r="G140" s="162">
        <f t="shared" si="5"/>
        <v>0.09467455621301775</v>
      </c>
      <c r="H140" s="162">
        <f t="shared" si="5"/>
        <v>0.5384615384615384</v>
      </c>
      <c r="I140" s="162">
        <f t="shared" si="5"/>
        <v>0.3668639053254438</v>
      </c>
      <c r="K140" s="367" t="s">
        <v>318</v>
      </c>
      <c r="L140" s="369" t="s">
        <v>318</v>
      </c>
      <c r="M140" s="240">
        <f>SUM(M137:M139)</f>
        <v>460</v>
      </c>
      <c r="N140" s="240">
        <f>SUM(N137:N139)</f>
        <v>26</v>
      </c>
      <c r="O140" s="240">
        <f>SUM(O137:O139)</f>
        <v>220</v>
      </c>
      <c r="P140" s="240">
        <f>SUM(P137:P139)</f>
        <v>214</v>
      </c>
      <c r="Q140" s="241">
        <f aca="true" t="shared" si="7" ref="Q140:S143">N140/$M140</f>
        <v>0.05652173913043478</v>
      </c>
      <c r="R140" s="241">
        <f t="shared" si="7"/>
        <v>0.4782608695652174</v>
      </c>
      <c r="S140" s="241">
        <f t="shared" si="7"/>
        <v>0.4652173913043478</v>
      </c>
    </row>
    <row r="141" spans="1:19" ht="13.5">
      <c r="A141" s="421" t="s">
        <v>297</v>
      </c>
      <c r="B141" s="370" t="s">
        <v>316</v>
      </c>
      <c r="C141" s="502">
        <v>262</v>
      </c>
      <c r="D141" s="502">
        <v>22</v>
      </c>
      <c r="E141" s="502">
        <v>137</v>
      </c>
      <c r="F141" s="502">
        <v>103</v>
      </c>
      <c r="G141" s="503">
        <f t="shared" si="5"/>
        <v>0.08396946564885496</v>
      </c>
      <c r="H141" s="503">
        <f t="shared" si="5"/>
        <v>0.5229007633587787</v>
      </c>
      <c r="I141" s="503">
        <f t="shared" si="5"/>
        <v>0.3931297709923664</v>
      </c>
      <c r="K141" s="373" t="s">
        <v>325</v>
      </c>
      <c r="L141" s="374" t="s">
        <v>326</v>
      </c>
      <c r="M141" s="21">
        <v>289</v>
      </c>
      <c r="N141" s="21">
        <v>110</v>
      </c>
      <c r="O141" s="21">
        <v>161</v>
      </c>
      <c r="P141" s="21">
        <v>18</v>
      </c>
      <c r="Q141" s="35">
        <f t="shared" si="7"/>
        <v>0.3806228373702422</v>
      </c>
      <c r="R141" s="35">
        <f t="shared" si="7"/>
        <v>0.5570934256055363</v>
      </c>
      <c r="S141" s="35">
        <f t="shared" si="7"/>
        <v>0.06228373702422145</v>
      </c>
    </row>
    <row r="142" spans="1:19" ht="13.5">
      <c r="A142" s="421" t="s">
        <v>297</v>
      </c>
      <c r="B142" s="436" t="s">
        <v>318</v>
      </c>
      <c r="C142" s="504">
        <v>460</v>
      </c>
      <c r="D142" s="504">
        <v>26</v>
      </c>
      <c r="E142" s="504">
        <v>220</v>
      </c>
      <c r="F142" s="504">
        <v>214</v>
      </c>
      <c r="G142" s="505">
        <f t="shared" si="5"/>
        <v>0.05652173913043478</v>
      </c>
      <c r="H142" s="505">
        <f t="shared" si="5"/>
        <v>0.4782608695652174</v>
      </c>
      <c r="I142" s="505">
        <f t="shared" si="5"/>
        <v>0.4652173913043478</v>
      </c>
      <c r="K142" s="373" t="s">
        <v>325</v>
      </c>
      <c r="L142" s="374" t="s">
        <v>327</v>
      </c>
      <c r="M142" s="21">
        <v>17</v>
      </c>
      <c r="N142" s="21">
        <v>1</v>
      </c>
      <c r="O142" s="21">
        <v>14</v>
      </c>
      <c r="P142" s="21">
        <v>2</v>
      </c>
      <c r="Q142" s="35">
        <f t="shared" si="7"/>
        <v>0.058823529411764705</v>
      </c>
      <c r="R142" s="35">
        <f t="shared" si="7"/>
        <v>0.8235294117647058</v>
      </c>
      <c r="S142" s="35">
        <f t="shared" si="7"/>
        <v>0.11764705882352941</v>
      </c>
    </row>
    <row r="143" spans="1:19" ht="13.5">
      <c r="A143" s="421" t="s">
        <v>297</v>
      </c>
      <c r="B143" s="107" t="s">
        <v>14</v>
      </c>
      <c r="C143" s="158">
        <v>75</v>
      </c>
      <c r="D143" s="158">
        <v>6</v>
      </c>
      <c r="E143" s="158">
        <v>52</v>
      </c>
      <c r="F143" s="158">
        <v>17</v>
      </c>
      <c r="G143" s="162">
        <f t="shared" si="5"/>
        <v>0.08</v>
      </c>
      <c r="H143" s="162">
        <f t="shared" si="5"/>
        <v>0.6933333333333334</v>
      </c>
      <c r="I143" s="162">
        <f t="shared" si="5"/>
        <v>0.22666666666666666</v>
      </c>
      <c r="K143" s="374" t="s">
        <v>325</v>
      </c>
      <c r="L143" s="376" t="s">
        <v>325</v>
      </c>
      <c r="M143" s="169">
        <f>SUM(M141:M142)</f>
        <v>306</v>
      </c>
      <c r="N143" s="169">
        <f>SUM(N141:N142)</f>
        <v>111</v>
      </c>
      <c r="O143" s="169">
        <f>SUM(O141:O142)</f>
        <v>175</v>
      </c>
      <c r="P143" s="169">
        <f>SUM(P141:P142)</f>
        <v>20</v>
      </c>
      <c r="Q143" s="242">
        <f t="shared" si="7"/>
        <v>0.3627450980392157</v>
      </c>
      <c r="R143" s="242">
        <f t="shared" si="7"/>
        <v>0.5718954248366013</v>
      </c>
      <c r="S143" s="242">
        <f t="shared" si="7"/>
        <v>0.06535947712418301</v>
      </c>
    </row>
    <row r="144" spans="1:9" ht="13.5">
      <c r="A144" s="421" t="s">
        <v>297</v>
      </c>
      <c r="B144" s="107" t="s">
        <v>13</v>
      </c>
      <c r="C144" s="158">
        <v>439</v>
      </c>
      <c r="D144" s="158">
        <v>84</v>
      </c>
      <c r="E144" s="158">
        <v>305</v>
      </c>
      <c r="F144" s="158">
        <v>50</v>
      </c>
      <c r="G144" s="162">
        <f t="shared" si="5"/>
        <v>0.19134396355353075</v>
      </c>
      <c r="H144" s="162">
        <f t="shared" si="5"/>
        <v>0.6947608200455581</v>
      </c>
      <c r="I144" s="162">
        <f t="shared" si="5"/>
        <v>0.11389521640091116</v>
      </c>
    </row>
    <row r="145" spans="1:9" ht="13.5">
      <c r="A145" s="421" t="s">
        <v>297</v>
      </c>
      <c r="B145" s="321" t="s">
        <v>325</v>
      </c>
      <c r="C145" s="506">
        <v>306</v>
      </c>
      <c r="D145" s="506">
        <v>111</v>
      </c>
      <c r="E145" s="506">
        <v>175</v>
      </c>
      <c r="F145" s="506">
        <v>20</v>
      </c>
      <c r="G145" s="507">
        <f t="shared" si="5"/>
        <v>0.3627450980392157</v>
      </c>
      <c r="H145" s="507">
        <f t="shared" si="5"/>
        <v>0.5718954248366013</v>
      </c>
      <c r="I145" s="507">
        <f t="shared" si="5"/>
        <v>0.06535947712418301</v>
      </c>
    </row>
    <row r="146" spans="1:9" ht="13.5">
      <c r="A146" s="441" t="s">
        <v>328</v>
      </c>
      <c r="B146" s="378" t="s">
        <v>9</v>
      </c>
      <c r="C146" s="158">
        <v>226</v>
      </c>
      <c r="D146" s="158">
        <v>26</v>
      </c>
      <c r="E146" s="158">
        <v>92</v>
      </c>
      <c r="F146" s="158">
        <v>108</v>
      </c>
      <c r="G146" s="162">
        <f aca="true" t="shared" si="8" ref="G146:G156">D146/$C146</f>
        <v>0.11504424778761062</v>
      </c>
      <c r="H146" s="162">
        <f aca="true" t="shared" si="9" ref="H146:H156">E146/$C146</f>
        <v>0.40707964601769914</v>
      </c>
      <c r="I146" s="162">
        <f aca="true" t="shared" si="10" ref="I146:I156">F146/$C146</f>
        <v>0.4778761061946903</v>
      </c>
    </row>
    <row r="147" spans="1:9" ht="13.5">
      <c r="A147" s="441" t="s">
        <v>328</v>
      </c>
      <c r="B147" s="379" t="s">
        <v>8</v>
      </c>
      <c r="C147" s="158">
        <v>736</v>
      </c>
      <c r="D147" s="158">
        <v>46</v>
      </c>
      <c r="E147" s="158">
        <v>413</v>
      </c>
      <c r="F147" s="158">
        <v>277</v>
      </c>
      <c r="G147" s="162">
        <f t="shared" si="8"/>
        <v>0.0625</v>
      </c>
      <c r="H147" s="162">
        <f t="shared" si="9"/>
        <v>0.561141304347826</v>
      </c>
      <c r="I147" s="162">
        <f t="shared" si="10"/>
        <v>0.3763586956521739</v>
      </c>
    </row>
    <row r="148" spans="1:9" ht="13.5">
      <c r="A148" s="441" t="s">
        <v>328</v>
      </c>
      <c r="B148" s="380" t="s">
        <v>7</v>
      </c>
      <c r="C148" s="158">
        <v>521</v>
      </c>
      <c r="D148" s="158">
        <v>48</v>
      </c>
      <c r="E148" s="158">
        <v>268</v>
      </c>
      <c r="F148" s="158">
        <v>205</v>
      </c>
      <c r="G148" s="162">
        <f t="shared" si="8"/>
        <v>0.09213051823416507</v>
      </c>
      <c r="H148" s="162">
        <f t="shared" si="9"/>
        <v>0.5143953934740882</v>
      </c>
      <c r="I148" s="162">
        <f t="shared" si="10"/>
        <v>0.3934740882917466</v>
      </c>
    </row>
    <row r="149" spans="1:9" ht="13.5">
      <c r="A149" s="441" t="s">
        <v>328</v>
      </c>
      <c r="B149" s="381" t="s">
        <v>6</v>
      </c>
      <c r="C149" s="158">
        <v>436</v>
      </c>
      <c r="D149" s="158">
        <v>25</v>
      </c>
      <c r="E149" s="158">
        <v>226</v>
      </c>
      <c r="F149" s="158">
        <v>185</v>
      </c>
      <c r="G149" s="162">
        <f t="shared" si="8"/>
        <v>0.05733944954128441</v>
      </c>
      <c r="H149" s="162">
        <f t="shared" si="9"/>
        <v>0.518348623853211</v>
      </c>
      <c r="I149" s="162">
        <f t="shared" si="10"/>
        <v>0.4243119266055046</v>
      </c>
    </row>
    <row r="150" spans="1:9" ht="13.5">
      <c r="A150" s="441" t="s">
        <v>328</v>
      </c>
      <c r="B150" s="382" t="s">
        <v>5</v>
      </c>
      <c r="C150" s="158">
        <v>848</v>
      </c>
      <c r="D150" s="158">
        <v>86</v>
      </c>
      <c r="E150" s="158">
        <v>456</v>
      </c>
      <c r="F150" s="158">
        <v>306</v>
      </c>
      <c r="G150" s="162">
        <f t="shared" si="8"/>
        <v>0.10141509433962265</v>
      </c>
      <c r="H150" s="162">
        <f t="shared" si="9"/>
        <v>0.5377358490566038</v>
      </c>
      <c r="I150" s="162">
        <f t="shared" si="10"/>
        <v>0.3608490566037736</v>
      </c>
    </row>
    <row r="151" spans="1:9" ht="13.5">
      <c r="A151" s="441" t="s">
        <v>328</v>
      </c>
      <c r="B151" s="383" t="s">
        <v>4</v>
      </c>
      <c r="C151" s="158">
        <v>1434</v>
      </c>
      <c r="D151" s="158">
        <v>281</v>
      </c>
      <c r="E151" s="158">
        <v>822</v>
      </c>
      <c r="F151" s="158">
        <v>331</v>
      </c>
      <c r="G151" s="162">
        <f t="shared" si="8"/>
        <v>0.19595536959553697</v>
      </c>
      <c r="H151" s="162">
        <f t="shared" si="9"/>
        <v>0.5732217573221757</v>
      </c>
      <c r="I151" s="162">
        <f t="shared" si="10"/>
        <v>0.2308228730822873</v>
      </c>
    </row>
    <row r="152" spans="1:9" ht="13.5">
      <c r="A152" s="441" t="s">
        <v>328</v>
      </c>
      <c r="B152" s="384" t="s">
        <v>3</v>
      </c>
      <c r="C152" s="158">
        <v>1004</v>
      </c>
      <c r="D152" s="158">
        <v>243</v>
      </c>
      <c r="E152" s="158">
        <v>527</v>
      </c>
      <c r="F152" s="158">
        <v>234</v>
      </c>
      <c r="G152" s="162">
        <f t="shared" si="8"/>
        <v>0.24203187250996017</v>
      </c>
      <c r="H152" s="162">
        <f t="shared" si="9"/>
        <v>0.5249003984063745</v>
      </c>
      <c r="I152" s="162">
        <f t="shared" si="10"/>
        <v>0.23306772908366533</v>
      </c>
    </row>
    <row r="153" spans="1:9" ht="13.5">
      <c r="A153" s="441" t="s">
        <v>328</v>
      </c>
      <c r="B153" s="385" t="s">
        <v>2</v>
      </c>
      <c r="C153" s="158">
        <v>468</v>
      </c>
      <c r="D153" s="158">
        <v>48</v>
      </c>
      <c r="E153" s="158">
        <v>229</v>
      </c>
      <c r="F153" s="158">
        <v>191</v>
      </c>
      <c r="G153" s="162">
        <f t="shared" si="8"/>
        <v>0.10256410256410256</v>
      </c>
      <c r="H153" s="162">
        <f t="shared" si="9"/>
        <v>0.4893162393162393</v>
      </c>
      <c r="I153" s="162">
        <f t="shared" si="10"/>
        <v>0.4081196581196581</v>
      </c>
    </row>
    <row r="154" spans="1:9" ht="13.5">
      <c r="A154" s="441" t="s">
        <v>328</v>
      </c>
      <c r="B154" s="386" t="s">
        <v>1</v>
      </c>
      <c r="C154" s="158">
        <v>477</v>
      </c>
      <c r="D154" s="158">
        <v>48</v>
      </c>
      <c r="E154" s="158">
        <v>236</v>
      </c>
      <c r="F154" s="158">
        <v>193</v>
      </c>
      <c r="G154" s="162">
        <f t="shared" si="8"/>
        <v>0.10062893081761007</v>
      </c>
      <c r="H154" s="162">
        <f t="shared" si="9"/>
        <v>0.4947589098532495</v>
      </c>
      <c r="I154" s="162">
        <f t="shared" si="10"/>
        <v>0.40461215932914046</v>
      </c>
    </row>
    <row r="155" spans="1:9" ht="14.25" thickBot="1">
      <c r="A155" s="441" t="s">
        <v>328</v>
      </c>
      <c r="B155" s="387" t="s">
        <v>0</v>
      </c>
      <c r="C155" s="163">
        <v>817</v>
      </c>
      <c r="D155" s="163">
        <v>153</v>
      </c>
      <c r="E155" s="163">
        <v>423</v>
      </c>
      <c r="F155" s="163">
        <v>241</v>
      </c>
      <c r="G155" s="174">
        <f t="shared" si="8"/>
        <v>0.18727050183598531</v>
      </c>
      <c r="H155" s="174">
        <f t="shared" si="9"/>
        <v>0.5177478580171359</v>
      </c>
      <c r="I155" s="174">
        <f t="shared" si="10"/>
        <v>0.29498164014687883</v>
      </c>
    </row>
    <row r="156" spans="2:9" ht="14.25" thickTop="1">
      <c r="B156" s="147" t="s">
        <v>232</v>
      </c>
      <c r="C156" s="26">
        <v>105333</v>
      </c>
      <c r="D156" s="26">
        <v>16305</v>
      </c>
      <c r="E156" s="26">
        <v>61300</v>
      </c>
      <c r="F156" s="26">
        <v>27728</v>
      </c>
      <c r="G156" s="508">
        <f t="shared" si="8"/>
        <v>0.1547947936544103</v>
      </c>
      <c r="H156" s="508">
        <f t="shared" si="9"/>
        <v>0.5819638669742626</v>
      </c>
      <c r="I156" s="508">
        <f t="shared" si="10"/>
        <v>0.2632413393713271</v>
      </c>
    </row>
    <row r="157" spans="2:9" ht="13.5">
      <c r="B157" s="150" t="s">
        <v>241</v>
      </c>
      <c r="C157" s="177"/>
      <c r="D157" s="177"/>
      <c r="E157" s="177"/>
      <c r="F157" s="177"/>
      <c r="G157" s="177"/>
      <c r="H157" s="177"/>
      <c r="I157" s="177"/>
    </row>
    <row r="160" spans="7:9" ht="13.5">
      <c r="G160" s="509"/>
      <c r="H160" s="509"/>
      <c r="I160" s="509"/>
    </row>
    <row r="243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157"/>
  <sheetViews>
    <sheetView tabSelected="1" view="pageBreakPreview" zoomScaleSheetLayoutView="100" zoomScalePageLayoutView="0" workbookViewId="0" topLeftCell="A1">
      <pane xSplit="2" ySplit="1" topLeftCell="C134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L155" sqref="L155"/>
    </sheetView>
  </sheetViews>
  <sheetFormatPr defaultColWidth="9.00390625" defaultRowHeight="13.5"/>
  <cols>
    <col min="1" max="1" width="9.50390625" style="46" bestFit="1" customWidth="1"/>
    <col min="2" max="2" width="11.625" style="46" customWidth="1"/>
    <col min="3" max="3" width="9.25390625" style="8" customWidth="1"/>
    <col min="4" max="9" width="8.125" style="8" customWidth="1"/>
    <col min="10" max="10" width="9.00390625" style="4" customWidth="1"/>
    <col min="11" max="19" width="9.00390625" style="46" customWidth="1"/>
    <col min="20" max="16384" width="9.00390625" style="4" customWidth="1"/>
  </cols>
  <sheetData>
    <row r="1" spans="1:9" ht="15" customHeight="1" thickBot="1">
      <c r="A1" s="395">
        <v>42004</v>
      </c>
      <c r="B1" s="180" t="s">
        <v>240</v>
      </c>
      <c r="C1" s="510" t="s">
        <v>233</v>
      </c>
      <c r="D1" s="510" t="s">
        <v>234</v>
      </c>
      <c r="E1" s="510" t="s">
        <v>235</v>
      </c>
      <c r="F1" s="510" t="s">
        <v>236</v>
      </c>
      <c r="G1" s="510" t="s">
        <v>237</v>
      </c>
      <c r="H1" s="510" t="s">
        <v>238</v>
      </c>
      <c r="I1" s="510" t="s">
        <v>239</v>
      </c>
    </row>
    <row r="2" spans="1:19" ht="15" thickBot="1" thickTop="1">
      <c r="A2" s="396" t="s">
        <v>248</v>
      </c>
      <c r="B2" s="397" t="s">
        <v>231</v>
      </c>
      <c r="C2" s="511">
        <v>316</v>
      </c>
      <c r="D2" s="511">
        <v>39</v>
      </c>
      <c r="E2" s="511">
        <v>171</v>
      </c>
      <c r="F2" s="511">
        <v>106</v>
      </c>
      <c r="G2" s="512">
        <f>D2/$C2</f>
        <v>0.12341772151898735</v>
      </c>
      <c r="H2" s="512">
        <f>E2/$C2</f>
        <v>0.5411392405063291</v>
      </c>
      <c r="I2" s="512">
        <f>F2/$C2</f>
        <v>0.33544303797468356</v>
      </c>
      <c r="K2" s="180" t="s">
        <v>248</v>
      </c>
      <c r="L2" s="180" t="s">
        <v>336</v>
      </c>
      <c r="M2" s="65" t="s">
        <v>233</v>
      </c>
      <c r="N2" s="65" t="s">
        <v>234</v>
      </c>
      <c r="O2" s="65" t="s">
        <v>235</v>
      </c>
      <c r="P2" s="65" t="s">
        <v>236</v>
      </c>
      <c r="Q2" s="65" t="s">
        <v>237</v>
      </c>
      <c r="R2" s="65" t="s">
        <v>238</v>
      </c>
      <c r="S2" s="65" t="s">
        <v>239</v>
      </c>
    </row>
    <row r="3" spans="1:19" ht="14.25" thickTop="1">
      <c r="A3" s="396" t="s">
        <v>248</v>
      </c>
      <c r="B3" s="69" t="s">
        <v>141</v>
      </c>
      <c r="C3" s="34">
        <v>147</v>
      </c>
      <c r="D3" s="34">
        <v>9</v>
      </c>
      <c r="E3" s="34">
        <v>70</v>
      </c>
      <c r="F3" s="34">
        <v>68</v>
      </c>
      <c r="G3" s="35">
        <f aca="true" t="shared" si="0" ref="G3:I66">D3/$C3</f>
        <v>0.061224489795918366</v>
      </c>
      <c r="H3" s="35">
        <f t="shared" si="0"/>
        <v>0.47619047619047616</v>
      </c>
      <c r="I3" s="35">
        <f t="shared" si="0"/>
        <v>0.46258503401360546</v>
      </c>
      <c r="K3" s="181" t="s">
        <v>337</v>
      </c>
      <c r="L3" s="250" t="s">
        <v>338</v>
      </c>
      <c r="M3" s="34">
        <v>262</v>
      </c>
      <c r="N3" s="34">
        <v>31</v>
      </c>
      <c r="O3" s="34">
        <v>144</v>
      </c>
      <c r="P3" s="34">
        <v>87</v>
      </c>
      <c r="Q3" s="35">
        <f aca="true" t="shared" si="1" ref="Q3:S23">N3/$M3</f>
        <v>0.1183206106870229</v>
      </c>
      <c r="R3" s="35">
        <f t="shared" si="1"/>
        <v>0.549618320610687</v>
      </c>
      <c r="S3" s="35">
        <f t="shared" si="1"/>
        <v>0.3320610687022901</v>
      </c>
    </row>
    <row r="4" spans="1:19" ht="13.5">
      <c r="A4" s="396" t="s">
        <v>248</v>
      </c>
      <c r="B4" s="69" t="s">
        <v>230</v>
      </c>
      <c r="C4" s="34">
        <v>199</v>
      </c>
      <c r="D4" s="34">
        <v>19</v>
      </c>
      <c r="E4" s="34">
        <v>121</v>
      </c>
      <c r="F4" s="34">
        <v>59</v>
      </c>
      <c r="G4" s="35">
        <f t="shared" si="0"/>
        <v>0.09547738693467336</v>
      </c>
      <c r="H4" s="35">
        <f t="shared" si="0"/>
        <v>0.6080402010050251</v>
      </c>
      <c r="I4" s="35">
        <f t="shared" si="0"/>
        <v>0.2964824120603015</v>
      </c>
      <c r="K4" s="181" t="s">
        <v>337</v>
      </c>
      <c r="L4" s="251" t="s">
        <v>287</v>
      </c>
      <c r="M4" s="34">
        <v>58</v>
      </c>
      <c r="N4" s="34">
        <v>2</v>
      </c>
      <c r="O4" s="34">
        <v>24</v>
      </c>
      <c r="P4" s="34">
        <v>32</v>
      </c>
      <c r="Q4" s="35">
        <f t="shared" si="1"/>
        <v>0.034482758620689655</v>
      </c>
      <c r="R4" s="35">
        <f t="shared" si="1"/>
        <v>0.41379310344827586</v>
      </c>
      <c r="S4" s="35">
        <f t="shared" si="1"/>
        <v>0.5517241379310345</v>
      </c>
    </row>
    <row r="5" spans="1:19" ht="13.5">
      <c r="A5" s="396" t="s">
        <v>248</v>
      </c>
      <c r="B5" s="252" t="s">
        <v>337</v>
      </c>
      <c r="C5" s="513">
        <v>320</v>
      </c>
      <c r="D5" s="513">
        <v>33</v>
      </c>
      <c r="E5" s="513">
        <v>168</v>
      </c>
      <c r="F5" s="513">
        <v>119</v>
      </c>
      <c r="G5" s="514">
        <f t="shared" si="0"/>
        <v>0.103125</v>
      </c>
      <c r="H5" s="514">
        <f t="shared" si="0"/>
        <v>0.525</v>
      </c>
      <c r="I5" s="514">
        <f t="shared" si="0"/>
        <v>0.371875</v>
      </c>
      <c r="K5" s="181" t="s">
        <v>337</v>
      </c>
      <c r="L5" s="255" t="s">
        <v>337</v>
      </c>
      <c r="M5" s="187">
        <f>SUM(M3:M4)</f>
        <v>320</v>
      </c>
      <c r="N5" s="187">
        <f>SUM(N3:N4)</f>
        <v>33</v>
      </c>
      <c r="O5" s="187">
        <f>SUM(O3:O4)</f>
        <v>168</v>
      </c>
      <c r="P5" s="187">
        <f>SUM(P3:P4)</f>
        <v>119</v>
      </c>
      <c r="Q5" s="188">
        <f t="shared" si="1"/>
        <v>0.103125</v>
      </c>
      <c r="R5" s="188">
        <f t="shared" si="1"/>
        <v>0.525</v>
      </c>
      <c r="S5" s="188">
        <f t="shared" si="1"/>
        <v>0.371875</v>
      </c>
    </row>
    <row r="6" spans="1:19" ht="13.5">
      <c r="A6" s="396" t="s">
        <v>248</v>
      </c>
      <c r="B6" s="69" t="s">
        <v>228</v>
      </c>
      <c r="C6" s="34">
        <v>416</v>
      </c>
      <c r="D6" s="34">
        <v>42</v>
      </c>
      <c r="E6" s="34">
        <v>250</v>
      </c>
      <c r="F6" s="34">
        <v>124</v>
      </c>
      <c r="G6" s="35">
        <f t="shared" si="0"/>
        <v>0.10096153846153846</v>
      </c>
      <c r="H6" s="35">
        <f t="shared" si="0"/>
        <v>0.6009615384615384</v>
      </c>
      <c r="I6" s="35">
        <f t="shared" si="0"/>
        <v>0.2980769230769231</v>
      </c>
      <c r="K6" s="189" t="s">
        <v>339</v>
      </c>
      <c r="L6" s="108" t="s">
        <v>340</v>
      </c>
      <c r="M6" s="34">
        <v>175</v>
      </c>
      <c r="N6" s="34">
        <v>16</v>
      </c>
      <c r="O6" s="34">
        <v>102</v>
      </c>
      <c r="P6" s="34">
        <v>57</v>
      </c>
      <c r="Q6" s="35">
        <f t="shared" si="1"/>
        <v>0.09142857142857143</v>
      </c>
      <c r="R6" s="35">
        <f t="shared" si="1"/>
        <v>0.5828571428571429</v>
      </c>
      <c r="S6" s="35">
        <f t="shared" si="1"/>
        <v>0.32571428571428573</v>
      </c>
    </row>
    <row r="7" spans="1:19" ht="13.5">
      <c r="A7" s="396" t="s">
        <v>248</v>
      </c>
      <c r="B7" s="69" t="s">
        <v>227</v>
      </c>
      <c r="C7" s="34">
        <v>635</v>
      </c>
      <c r="D7" s="34">
        <v>63</v>
      </c>
      <c r="E7" s="34">
        <v>359</v>
      </c>
      <c r="F7" s="34">
        <v>213</v>
      </c>
      <c r="G7" s="35">
        <f t="shared" si="0"/>
        <v>0.09921259842519685</v>
      </c>
      <c r="H7" s="35">
        <f t="shared" si="0"/>
        <v>0.5653543307086614</v>
      </c>
      <c r="I7" s="35">
        <f t="shared" si="0"/>
        <v>0.3354330708661417</v>
      </c>
      <c r="K7" s="189" t="s">
        <v>339</v>
      </c>
      <c r="L7" s="108" t="s">
        <v>341</v>
      </c>
      <c r="M7" s="34">
        <v>55</v>
      </c>
      <c r="N7" s="34">
        <v>2</v>
      </c>
      <c r="O7" s="34">
        <v>22</v>
      </c>
      <c r="P7" s="34">
        <v>31</v>
      </c>
      <c r="Q7" s="35">
        <f t="shared" si="1"/>
        <v>0.03636363636363636</v>
      </c>
      <c r="R7" s="35">
        <f t="shared" si="1"/>
        <v>0.4</v>
      </c>
      <c r="S7" s="35">
        <f t="shared" si="1"/>
        <v>0.5636363636363636</v>
      </c>
    </row>
    <row r="8" spans="1:19" ht="13.5">
      <c r="A8" s="396" t="s">
        <v>248</v>
      </c>
      <c r="B8" s="256" t="s">
        <v>339</v>
      </c>
      <c r="C8" s="515">
        <v>230</v>
      </c>
      <c r="D8" s="515">
        <v>18</v>
      </c>
      <c r="E8" s="515">
        <v>124</v>
      </c>
      <c r="F8" s="515">
        <v>88</v>
      </c>
      <c r="G8" s="516">
        <f t="shared" si="0"/>
        <v>0.0782608695652174</v>
      </c>
      <c r="H8" s="516">
        <f t="shared" si="0"/>
        <v>0.5391304347826087</v>
      </c>
      <c r="I8" s="516">
        <f t="shared" si="0"/>
        <v>0.3826086956521739</v>
      </c>
      <c r="K8" s="189" t="s">
        <v>339</v>
      </c>
      <c r="L8" s="189" t="s">
        <v>339</v>
      </c>
      <c r="M8" s="192">
        <f>SUM(M6:M7)</f>
        <v>230</v>
      </c>
      <c r="N8" s="192">
        <f>SUM(N6:N7)</f>
        <v>18</v>
      </c>
      <c r="O8" s="192">
        <f>SUM(O6:O7)</f>
        <v>124</v>
      </c>
      <c r="P8" s="192">
        <f>SUM(P6:P7)</f>
        <v>88</v>
      </c>
      <c r="Q8" s="193">
        <f t="shared" si="1"/>
        <v>0.0782608695652174</v>
      </c>
      <c r="R8" s="193">
        <f t="shared" si="1"/>
        <v>0.5391304347826087</v>
      </c>
      <c r="S8" s="193">
        <f t="shared" si="1"/>
        <v>0.3826086956521739</v>
      </c>
    </row>
    <row r="9" spans="1:19" ht="13.5">
      <c r="A9" s="396" t="s">
        <v>248</v>
      </c>
      <c r="B9" s="69" t="s">
        <v>225</v>
      </c>
      <c r="C9" s="34">
        <v>144</v>
      </c>
      <c r="D9" s="34">
        <v>31</v>
      </c>
      <c r="E9" s="34">
        <v>93</v>
      </c>
      <c r="F9" s="34">
        <v>20</v>
      </c>
      <c r="G9" s="35">
        <f t="shared" si="0"/>
        <v>0.2152777777777778</v>
      </c>
      <c r="H9" s="35">
        <f t="shared" si="0"/>
        <v>0.6458333333333334</v>
      </c>
      <c r="I9" s="35">
        <f t="shared" si="0"/>
        <v>0.1388888888888889</v>
      </c>
      <c r="K9" s="194" t="s">
        <v>342</v>
      </c>
      <c r="L9" s="108" t="s">
        <v>343</v>
      </c>
      <c r="M9" s="21">
        <v>426</v>
      </c>
      <c r="N9" s="21">
        <v>74</v>
      </c>
      <c r="O9" s="21">
        <v>258</v>
      </c>
      <c r="P9" s="21">
        <v>94</v>
      </c>
      <c r="Q9" s="35">
        <f t="shared" si="1"/>
        <v>0.17370892018779344</v>
      </c>
      <c r="R9" s="35">
        <f t="shared" si="1"/>
        <v>0.6056338028169014</v>
      </c>
      <c r="S9" s="35">
        <f t="shared" si="1"/>
        <v>0.22065727699530516</v>
      </c>
    </row>
    <row r="10" spans="1:19" ht="13.5">
      <c r="A10" s="396" t="s">
        <v>248</v>
      </c>
      <c r="B10" s="69" t="s">
        <v>223</v>
      </c>
      <c r="C10" s="34">
        <v>148</v>
      </c>
      <c r="D10" s="34">
        <v>13</v>
      </c>
      <c r="E10" s="34">
        <v>70</v>
      </c>
      <c r="F10" s="34">
        <v>65</v>
      </c>
      <c r="G10" s="35">
        <f t="shared" si="0"/>
        <v>0.08783783783783784</v>
      </c>
      <c r="H10" s="35">
        <f t="shared" si="0"/>
        <v>0.47297297297297297</v>
      </c>
      <c r="I10" s="35">
        <f t="shared" si="0"/>
        <v>0.4391891891891892</v>
      </c>
      <c r="K10" s="194" t="s">
        <v>342</v>
      </c>
      <c r="L10" s="108" t="s">
        <v>344</v>
      </c>
      <c r="M10" s="21">
        <v>2341</v>
      </c>
      <c r="N10" s="21">
        <v>285</v>
      </c>
      <c r="O10" s="21">
        <v>1423</v>
      </c>
      <c r="P10" s="21">
        <v>633</v>
      </c>
      <c r="Q10" s="35">
        <f t="shared" si="1"/>
        <v>0.12174284493806066</v>
      </c>
      <c r="R10" s="35">
        <f t="shared" si="1"/>
        <v>0.607859888936352</v>
      </c>
      <c r="S10" s="35">
        <f t="shared" si="1"/>
        <v>0.27039726612558734</v>
      </c>
    </row>
    <row r="11" spans="1:19" ht="13.5">
      <c r="A11" s="396" t="s">
        <v>248</v>
      </c>
      <c r="B11" s="69" t="s">
        <v>222</v>
      </c>
      <c r="C11" s="34">
        <v>268</v>
      </c>
      <c r="D11" s="34">
        <v>13</v>
      </c>
      <c r="E11" s="34">
        <v>143</v>
      </c>
      <c r="F11" s="34">
        <v>112</v>
      </c>
      <c r="G11" s="35">
        <f t="shared" si="0"/>
        <v>0.048507462686567165</v>
      </c>
      <c r="H11" s="35">
        <f t="shared" si="0"/>
        <v>0.5335820895522388</v>
      </c>
      <c r="I11" s="35">
        <f t="shared" si="0"/>
        <v>0.417910447761194</v>
      </c>
      <c r="K11" s="194" t="s">
        <v>342</v>
      </c>
      <c r="L11" s="194" t="s">
        <v>345</v>
      </c>
      <c r="M11" s="196">
        <f>SUM(M9:M10)</f>
        <v>2767</v>
      </c>
      <c r="N11" s="196">
        <f>SUM(N9:N10)</f>
        <v>359</v>
      </c>
      <c r="O11" s="196">
        <f>SUM(O9:O10)</f>
        <v>1681</v>
      </c>
      <c r="P11" s="196">
        <f>SUM(P9:P10)</f>
        <v>727</v>
      </c>
      <c r="Q11" s="197">
        <f t="shared" si="1"/>
        <v>0.12974340440910734</v>
      </c>
      <c r="R11" s="197">
        <f t="shared" si="1"/>
        <v>0.607517166606433</v>
      </c>
      <c r="S11" s="197">
        <f t="shared" si="1"/>
        <v>0.2627394289844597</v>
      </c>
    </row>
    <row r="12" spans="1:19" ht="13.5">
      <c r="A12" s="396" t="s">
        <v>248</v>
      </c>
      <c r="B12" s="69" t="s">
        <v>221</v>
      </c>
      <c r="C12" s="34">
        <v>615</v>
      </c>
      <c r="D12" s="34">
        <v>74</v>
      </c>
      <c r="E12" s="34">
        <v>406</v>
      </c>
      <c r="F12" s="34">
        <v>135</v>
      </c>
      <c r="G12" s="35">
        <f t="shared" si="0"/>
        <v>0.12032520325203253</v>
      </c>
      <c r="H12" s="35">
        <f t="shared" si="0"/>
        <v>0.6601626016260163</v>
      </c>
      <c r="I12" s="35">
        <f t="shared" si="0"/>
        <v>0.21951219512195122</v>
      </c>
      <c r="K12" s="198" t="s">
        <v>346</v>
      </c>
      <c r="L12" s="108" t="s">
        <v>347</v>
      </c>
      <c r="M12" s="21">
        <v>128</v>
      </c>
      <c r="N12" s="21">
        <v>1</v>
      </c>
      <c r="O12" s="21">
        <v>85</v>
      </c>
      <c r="P12" s="21">
        <v>42</v>
      </c>
      <c r="Q12" s="35">
        <f t="shared" si="1"/>
        <v>0.0078125</v>
      </c>
      <c r="R12" s="35">
        <f t="shared" si="1"/>
        <v>0.6640625</v>
      </c>
      <c r="S12" s="35">
        <f t="shared" si="1"/>
        <v>0.328125</v>
      </c>
    </row>
    <row r="13" spans="1:19" ht="13.5">
      <c r="A13" s="396" t="s">
        <v>248</v>
      </c>
      <c r="B13" s="69" t="s">
        <v>220</v>
      </c>
      <c r="C13" s="34">
        <v>2883</v>
      </c>
      <c r="D13" s="34">
        <v>483</v>
      </c>
      <c r="E13" s="34">
        <v>1945</v>
      </c>
      <c r="F13" s="34">
        <v>455</v>
      </c>
      <c r="G13" s="35">
        <f t="shared" si="0"/>
        <v>0.1675338189386056</v>
      </c>
      <c r="H13" s="35">
        <f t="shared" si="0"/>
        <v>0.674644467568505</v>
      </c>
      <c r="I13" s="35">
        <f t="shared" si="0"/>
        <v>0.15782171349288934</v>
      </c>
      <c r="K13" s="198" t="s">
        <v>346</v>
      </c>
      <c r="L13" s="108" t="s">
        <v>348</v>
      </c>
      <c r="M13" s="21">
        <v>87</v>
      </c>
      <c r="N13" s="21">
        <v>7</v>
      </c>
      <c r="O13" s="21">
        <v>34</v>
      </c>
      <c r="P13" s="21">
        <v>46</v>
      </c>
      <c r="Q13" s="35">
        <f t="shared" si="1"/>
        <v>0.08045977011494253</v>
      </c>
      <c r="R13" s="35">
        <f t="shared" si="1"/>
        <v>0.39080459770114945</v>
      </c>
      <c r="S13" s="35">
        <f t="shared" si="1"/>
        <v>0.5287356321839081</v>
      </c>
    </row>
    <row r="14" spans="1:19" ht="13.5">
      <c r="A14" s="396" t="s">
        <v>248</v>
      </c>
      <c r="B14" s="69" t="s">
        <v>219</v>
      </c>
      <c r="C14" s="34">
        <v>1816</v>
      </c>
      <c r="D14" s="34">
        <v>307</v>
      </c>
      <c r="E14" s="34">
        <v>1081</v>
      </c>
      <c r="F14" s="34">
        <v>428</v>
      </c>
      <c r="G14" s="35">
        <f t="shared" si="0"/>
        <v>0.16905286343612336</v>
      </c>
      <c r="H14" s="35">
        <f t="shared" si="0"/>
        <v>0.5952643171806168</v>
      </c>
      <c r="I14" s="35">
        <f t="shared" si="0"/>
        <v>0.2356828193832599</v>
      </c>
      <c r="K14" s="198" t="s">
        <v>346</v>
      </c>
      <c r="L14" s="108" t="s">
        <v>349</v>
      </c>
      <c r="M14" s="21">
        <v>70</v>
      </c>
      <c r="N14" s="21">
        <v>1</v>
      </c>
      <c r="O14" s="21">
        <v>30</v>
      </c>
      <c r="P14" s="21">
        <v>39</v>
      </c>
      <c r="Q14" s="35">
        <f t="shared" si="1"/>
        <v>0.014285714285714285</v>
      </c>
      <c r="R14" s="35">
        <f t="shared" si="1"/>
        <v>0.42857142857142855</v>
      </c>
      <c r="S14" s="35">
        <f t="shared" si="1"/>
        <v>0.5571428571428572</v>
      </c>
    </row>
    <row r="15" spans="1:19" ht="13.5">
      <c r="A15" s="396" t="s">
        <v>248</v>
      </c>
      <c r="B15" s="69" t="s">
        <v>218</v>
      </c>
      <c r="C15" s="34">
        <v>1798</v>
      </c>
      <c r="D15" s="34">
        <v>368</v>
      </c>
      <c r="E15" s="34">
        <v>1080</v>
      </c>
      <c r="F15" s="34">
        <v>350</v>
      </c>
      <c r="G15" s="35">
        <f t="shared" si="0"/>
        <v>0.20467185761957732</v>
      </c>
      <c r="H15" s="35">
        <f t="shared" si="0"/>
        <v>0.6006674082313682</v>
      </c>
      <c r="I15" s="35">
        <f t="shared" si="0"/>
        <v>0.1946607341490545</v>
      </c>
      <c r="K15" s="198" t="s">
        <v>346</v>
      </c>
      <c r="L15" s="198" t="s">
        <v>346</v>
      </c>
      <c r="M15" s="200">
        <f>SUM(M12:M14)</f>
        <v>285</v>
      </c>
      <c r="N15" s="200">
        <f>SUM(N12:N14)</f>
        <v>9</v>
      </c>
      <c r="O15" s="200">
        <f>SUM(O12:O14)</f>
        <v>149</v>
      </c>
      <c r="P15" s="200">
        <f>SUM(P12:P14)</f>
        <v>127</v>
      </c>
      <c r="Q15" s="201">
        <f t="shared" si="1"/>
        <v>0.031578947368421054</v>
      </c>
      <c r="R15" s="201">
        <f t="shared" si="1"/>
        <v>0.5228070175438596</v>
      </c>
      <c r="S15" s="201">
        <f t="shared" si="1"/>
        <v>0.4456140350877193</v>
      </c>
    </row>
    <row r="16" spans="1:19" ht="13.5">
      <c r="A16" s="396" t="s">
        <v>248</v>
      </c>
      <c r="B16" s="69" t="s">
        <v>246</v>
      </c>
      <c r="C16" s="34">
        <v>757</v>
      </c>
      <c r="D16" s="34">
        <v>111</v>
      </c>
      <c r="E16" s="34">
        <v>424</v>
      </c>
      <c r="F16" s="34">
        <v>222</v>
      </c>
      <c r="G16" s="35">
        <f t="shared" si="0"/>
        <v>0.14663143989431968</v>
      </c>
      <c r="H16" s="35">
        <f t="shared" si="0"/>
        <v>0.560105680317041</v>
      </c>
      <c r="I16" s="35">
        <f t="shared" si="0"/>
        <v>0.29326287978863935</v>
      </c>
      <c r="K16" s="202" t="s">
        <v>350</v>
      </c>
      <c r="L16" s="261" t="s">
        <v>152</v>
      </c>
      <c r="M16" s="21">
        <v>22</v>
      </c>
      <c r="N16" s="21">
        <v>2</v>
      </c>
      <c r="O16" s="21">
        <v>10</v>
      </c>
      <c r="P16" s="21">
        <v>10</v>
      </c>
      <c r="Q16" s="35">
        <f t="shared" si="1"/>
        <v>0.09090909090909091</v>
      </c>
      <c r="R16" s="35">
        <f t="shared" si="1"/>
        <v>0.45454545454545453</v>
      </c>
      <c r="S16" s="35">
        <f t="shared" si="1"/>
        <v>0.45454545454545453</v>
      </c>
    </row>
    <row r="17" spans="1:19" ht="13.5">
      <c r="A17" s="396" t="s">
        <v>248</v>
      </c>
      <c r="B17" s="69" t="s">
        <v>217</v>
      </c>
      <c r="C17" s="34">
        <v>946</v>
      </c>
      <c r="D17" s="34">
        <v>142</v>
      </c>
      <c r="E17" s="34">
        <v>521</v>
      </c>
      <c r="F17" s="34">
        <v>283</v>
      </c>
      <c r="G17" s="35">
        <f t="shared" si="0"/>
        <v>0.15010570824524314</v>
      </c>
      <c r="H17" s="35">
        <f t="shared" si="0"/>
        <v>0.5507399577167019</v>
      </c>
      <c r="I17" s="35">
        <f t="shared" si="0"/>
        <v>0.29915433403805497</v>
      </c>
      <c r="K17" s="202" t="s">
        <v>350</v>
      </c>
      <c r="L17" s="261" t="s">
        <v>109</v>
      </c>
      <c r="M17" s="21">
        <v>59</v>
      </c>
      <c r="N17" s="21">
        <v>0</v>
      </c>
      <c r="O17" s="21">
        <v>16</v>
      </c>
      <c r="P17" s="21">
        <v>43</v>
      </c>
      <c r="Q17" s="35">
        <f t="shared" si="1"/>
        <v>0</v>
      </c>
      <c r="R17" s="35">
        <f t="shared" si="1"/>
        <v>0.2711864406779661</v>
      </c>
      <c r="S17" s="35">
        <f t="shared" si="1"/>
        <v>0.7288135593220338</v>
      </c>
    </row>
    <row r="18" spans="1:19" ht="13.5">
      <c r="A18" s="396" t="s">
        <v>248</v>
      </c>
      <c r="B18" s="69" t="s">
        <v>216</v>
      </c>
      <c r="C18" s="34">
        <v>1401</v>
      </c>
      <c r="D18" s="34">
        <v>310</v>
      </c>
      <c r="E18" s="34">
        <v>901</v>
      </c>
      <c r="F18" s="34">
        <v>190</v>
      </c>
      <c r="G18" s="35">
        <f t="shared" si="0"/>
        <v>0.22127052105638828</v>
      </c>
      <c r="H18" s="35">
        <f t="shared" si="0"/>
        <v>0.643112062812277</v>
      </c>
      <c r="I18" s="35">
        <f t="shared" si="0"/>
        <v>0.13561741613133477</v>
      </c>
      <c r="K18" s="202" t="s">
        <v>350</v>
      </c>
      <c r="L18" s="261" t="s">
        <v>151</v>
      </c>
      <c r="M18" s="21">
        <v>169</v>
      </c>
      <c r="N18" s="21">
        <v>8</v>
      </c>
      <c r="O18" s="21">
        <v>80</v>
      </c>
      <c r="P18" s="21">
        <v>81</v>
      </c>
      <c r="Q18" s="35">
        <f t="shared" si="1"/>
        <v>0.047337278106508875</v>
      </c>
      <c r="R18" s="35">
        <f t="shared" si="1"/>
        <v>0.47337278106508873</v>
      </c>
      <c r="S18" s="35">
        <f t="shared" si="1"/>
        <v>0.47928994082840237</v>
      </c>
    </row>
    <row r="19" spans="1:19" ht="13.5">
      <c r="A19" s="396" t="s">
        <v>248</v>
      </c>
      <c r="B19" s="69" t="s">
        <v>215</v>
      </c>
      <c r="C19" s="34">
        <v>2489</v>
      </c>
      <c r="D19" s="34">
        <v>525</v>
      </c>
      <c r="E19" s="34">
        <v>1546</v>
      </c>
      <c r="F19" s="34">
        <v>418</v>
      </c>
      <c r="G19" s="35">
        <f t="shared" si="0"/>
        <v>0.21092808356769788</v>
      </c>
      <c r="H19" s="35">
        <f t="shared" si="0"/>
        <v>0.6211329851345923</v>
      </c>
      <c r="I19" s="35">
        <f t="shared" si="0"/>
        <v>0.16793893129770993</v>
      </c>
      <c r="K19" s="202" t="s">
        <v>350</v>
      </c>
      <c r="L19" s="261" t="s">
        <v>150</v>
      </c>
      <c r="M19" s="21">
        <v>347</v>
      </c>
      <c r="N19" s="21">
        <v>45</v>
      </c>
      <c r="O19" s="21">
        <v>161</v>
      </c>
      <c r="P19" s="21">
        <v>141</v>
      </c>
      <c r="Q19" s="35">
        <f t="shared" si="1"/>
        <v>0.12968299711815562</v>
      </c>
      <c r="R19" s="35">
        <f t="shared" si="1"/>
        <v>0.46397694524495675</v>
      </c>
      <c r="S19" s="35">
        <f t="shared" si="1"/>
        <v>0.40634005763688763</v>
      </c>
    </row>
    <row r="20" spans="1:19" ht="13.5">
      <c r="A20" s="396" t="s">
        <v>248</v>
      </c>
      <c r="B20" s="69" t="s">
        <v>247</v>
      </c>
      <c r="C20" s="34">
        <v>1753</v>
      </c>
      <c r="D20" s="34">
        <v>359</v>
      </c>
      <c r="E20" s="34">
        <v>1003</v>
      </c>
      <c r="F20" s="34">
        <v>391</v>
      </c>
      <c r="G20" s="35">
        <f t="shared" si="0"/>
        <v>0.20479178551055333</v>
      </c>
      <c r="H20" s="35">
        <f t="shared" si="0"/>
        <v>0.5721620079863092</v>
      </c>
      <c r="I20" s="35">
        <f t="shared" si="0"/>
        <v>0.22304620650313747</v>
      </c>
      <c r="K20" s="202" t="s">
        <v>350</v>
      </c>
      <c r="L20" s="261" t="s">
        <v>149</v>
      </c>
      <c r="M20" s="21">
        <v>90</v>
      </c>
      <c r="N20" s="21">
        <v>2</v>
      </c>
      <c r="O20" s="21">
        <v>40</v>
      </c>
      <c r="P20" s="21">
        <v>48</v>
      </c>
      <c r="Q20" s="35">
        <f t="shared" si="1"/>
        <v>0.022222222222222223</v>
      </c>
      <c r="R20" s="35">
        <f t="shared" si="1"/>
        <v>0.4444444444444444</v>
      </c>
      <c r="S20" s="35">
        <f t="shared" si="1"/>
        <v>0.5333333333333333</v>
      </c>
    </row>
    <row r="21" spans="1:19" ht="13.5">
      <c r="A21" s="396" t="s">
        <v>248</v>
      </c>
      <c r="B21" s="69" t="s">
        <v>244</v>
      </c>
      <c r="C21" s="34">
        <v>550</v>
      </c>
      <c r="D21" s="34">
        <v>126</v>
      </c>
      <c r="E21" s="34">
        <v>291</v>
      </c>
      <c r="F21" s="34">
        <v>133</v>
      </c>
      <c r="G21" s="35">
        <f t="shared" si="0"/>
        <v>0.2290909090909091</v>
      </c>
      <c r="H21" s="35">
        <f t="shared" si="0"/>
        <v>0.5290909090909091</v>
      </c>
      <c r="I21" s="35">
        <f t="shared" si="0"/>
        <v>0.24181818181818182</v>
      </c>
      <c r="K21" s="202" t="s">
        <v>350</v>
      </c>
      <c r="L21" s="261" t="s">
        <v>148</v>
      </c>
      <c r="M21" s="21">
        <v>65</v>
      </c>
      <c r="N21" s="21">
        <v>4</v>
      </c>
      <c r="O21" s="21">
        <v>22</v>
      </c>
      <c r="P21" s="21">
        <v>39</v>
      </c>
      <c r="Q21" s="35">
        <f t="shared" si="1"/>
        <v>0.06153846153846154</v>
      </c>
      <c r="R21" s="35">
        <f t="shared" si="1"/>
        <v>0.3384615384615385</v>
      </c>
      <c r="S21" s="35">
        <f t="shared" si="1"/>
        <v>0.6</v>
      </c>
    </row>
    <row r="22" spans="1:19" ht="13.5">
      <c r="A22" s="396" t="s">
        <v>248</v>
      </c>
      <c r="B22" s="69" t="s">
        <v>214</v>
      </c>
      <c r="C22" s="34">
        <v>1842</v>
      </c>
      <c r="D22" s="34">
        <v>338</v>
      </c>
      <c r="E22" s="34">
        <v>1147</v>
      </c>
      <c r="F22" s="34">
        <v>357</v>
      </c>
      <c r="G22" s="35">
        <f t="shared" si="0"/>
        <v>0.18349619978284473</v>
      </c>
      <c r="H22" s="35">
        <f t="shared" si="0"/>
        <v>0.6226927252985885</v>
      </c>
      <c r="I22" s="35">
        <f t="shared" si="0"/>
        <v>0.19381107491856678</v>
      </c>
      <c r="K22" s="202" t="s">
        <v>350</v>
      </c>
      <c r="L22" s="261" t="s">
        <v>107</v>
      </c>
      <c r="M22" s="21">
        <v>43</v>
      </c>
      <c r="N22" s="21">
        <v>1</v>
      </c>
      <c r="O22" s="21">
        <v>16</v>
      </c>
      <c r="P22" s="21">
        <v>26</v>
      </c>
      <c r="Q22" s="35">
        <f t="shared" si="1"/>
        <v>0.023255813953488372</v>
      </c>
      <c r="R22" s="35">
        <f t="shared" si="1"/>
        <v>0.37209302325581395</v>
      </c>
      <c r="S22" s="35">
        <f t="shared" si="1"/>
        <v>0.6046511627906976</v>
      </c>
    </row>
    <row r="23" spans="1:19" ht="13.5">
      <c r="A23" s="396" t="s">
        <v>248</v>
      </c>
      <c r="B23" s="69" t="s">
        <v>213</v>
      </c>
      <c r="C23" s="34">
        <v>2210</v>
      </c>
      <c r="D23" s="34">
        <v>363</v>
      </c>
      <c r="E23" s="34">
        <v>1386</v>
      </c>
      <c r="F23" s="34">
        <v>461</v>
      </c>
      <c r="G23" s="35">
        <f t="shared" si="0"/>
        <v>0.16425339366515837</v>
      </c>
      <c r="H23" s="35">
        <f t="shared" si="0"/>
        <v>0.6271493212669683</v>
      </c>
      <c r="I23" s="35">
        <f t="shared" si="0"/>
        <v>0.2085972850678733</v>
      </c>
      <c r="K23" s="202" t="s">
        <v>350</v>
      </c>
      <c r="L23" s="262" t="s">
        <v>364</v>
      </c>
      <c r="M23" s="204">
        <f>SUM(M16:M22)</f>
        <v>795</v>
      </c>
      <c r="N23" s="204">
        <f>SUM(N16:N22)</f>
        <v>62</v>
      </c>
      <c r="O23" s="204">
        <f>SUM(O16:O22)</f>
        <v>345</v>
      </c>
      <c r="P23" s="204">
        <f>SUM(P16:P22)</f>
        <v>388</v>
      </c>
      <c r="Q23" s="205">
        <f t="shared" si="1"/>
        <v>0.0779874213836478</v>
      </c>
      <c r="R23" s="205">
        <f t="shared" si="1"/>
        <v>0.4339622641509434</v>
      </c>
      <c r="S23" s="205">
        <f t="shared" si="1"/>
        <v>0.4880503144654088</v>
      </c>
    </row>
    <row r="24" spans="1:9" ht="13.5">
      <c r="A24" s="396" t="s">
        <v>248</v>
      </c>
      <c r="B24" s="69" t="s">
        <v>212</v>
      </c>
      <c r="C24" s="34">
        <v>3021</v>
      </c>
      <c r="D24" s="34">
        <v>631</v>
      </c>
      <c r="E24" s="34">
        <v>1982</v>
      </c>
      <c r="F24" s="34">
        <v>408</v>
      </c>
      <c r="G24" s="35">
        <f t="shared" si="0"/>
        <v>0.20887123469049984</v>
      </c>
      <c r="H24" s="35">
        <f t="shared" si="0"/>
        <v>0.656074147633234</v>
      </c>
      <c r="I24" s="35">
        <f t="shared" si="0"/>
        <v>0.13505461767626614</v>
      </c>
    </row>
    <row r="25" spans="1:19" ht="14.25" thickBot="1">
      <c r="A25" s="396" t="s">
        <v>248</v>
      </c>
      <c r="B25" s="69" t="s">
        <v>211</v>
      </c>
      <c r="C25" s="34">
        <v>1442</v>
      </c>
      <c r="D25" s="34">
        <v>318</v>
      </c>
      <c r="E25" s="34">
        <v>965</v>
      </c>
      <c r="F25" s="34">
        <v>159</v>
      </c>
      <c r="G25" s="35">
        <f t="shared" si="0"/>
        <v>0.22052704576976423</v>
      </c>
      <c r="H25" s="35">
        <f t="shared" si="0"/>
        <v>0.6692094313453537</v>
      </c>
      <c r="I25" s="35">
        <f t="shared" si="0"/>
        <v>0.11026352288488211</v>
      </c>
      <c r="K25" s="64" t="s">
        <v>250</v>
      </c>
      <c r="L25" s="206" t="s">
        <v>336</v>
      </c>
      <c r="M25" s="65" t="s">
        <v>233</v>
      </c>
      <c r="N25" s="65" t="s">
        <v>234</v>
      </c>
      <c r="O25" s="65" t="s">
        <v>235</v>
      </c>
      <c r="P25" s="65" t="s">
        <v>236</v>
      </c>
      <c r="Q25" s="65" t="s">
        <v>237</v>
      </c>
      <c r="R25" s="65" t="s">
        <v>238</v>
      </c>
      <c r="S25" s="65" t="s">
        <v>239</v>
      </c>
    </row>
    <row r="26" spans="1:19" ht="14.25" thickTop="1">
      <c r="A26" s="396" t="s">
        <v>248</v>
      </c>
      <c r="B26" s="69" t="s">
        <v>210</v>
      </c>
      <c r="C26" s="34">
        <v>2694</v>
      </c>
      <c r="D26" s="34">
        <v>497</v>
      </c>
      <c r="E26" s="34">
        <v>1800</v>
      </c>
      <c r="F26" s="34">
        <v>397</v>
      </c>
      <c r="G26" s="35">
        <f t="shared" si="0"/>
        <v>0.18448403860430587</v>
      </c>
      <c r="H26" s="35">
        <f t="shared" si="0"/>
        <v>0.6681514476614699</v>
      </c>
      <c r="I26" s="35">
        <f t="shared" si="0"/>
        <v>0.1473645137342242</v>
      </c>
      <c r="K26" s="263" t="s">
        <v>252</v>
      </c>
      <c r="L26" s="307" t="s">
        <v>145</v>
      </c>
      <c r="M26" s="21">
        <v>210</v>
      </c>
      <c r="N26" s="21">
        <v>30</v>
      </c>
      <c r="O26" s="21">
        <v>126</v>
      </c>
      <c r="P26" s="21">
        <v>54</v>
      </c>
      <c r="Q26" s="35">
        <f aca="true" t="shared" si="2" ref="Q26:S71">N26/$M26</f>
        <v>0.14285714285714285</v>
      </c>
      <c r="R26" s="35">
        <f t="shared" si="2"/>
        <v>0.6</v>
      </c>
      <c r="S26" s="35">
        <f t="shared" si="2"/>
        <v>0.2571428571428571</v>
      </c>
    </row>
    <row r="27" spans="1:19" ht="13.5">
      <c r="A27" s="396" t="s">
        <v>248</v>
      </c>
      <c r="B27" s="69" t="s">
        <v>209</v>
      </c>
      <c r="C27" s="34">
        <v>1703</v>
      </c>
      <c r="D27" s="34">
        <v>247</v>
      </c>
      <c r="E27" s="34">
        <v>999</v>
      </c>
      <c r="F27" s="34">
        <v>457</v>
      </c>
      <c r="G27" s="35">
        <f t="shared" si="0"/>
        <v>0.1450381679389313</v>
      </c>
      <c r="H27" s="35">
        <f t="shared" si="0"/>
        <v>0.5866118614210217</v>
      </c>
      <c r="I27" s="35">
        <f t="shared" si="0"/>
        <v>0.26834997064004695</v>
      </c>
      <c r="K27" s="265" t="s">
        <v>252</v>
      </c>
      <c r="L27" s="307" t="s">
        <v>144</v>
      </c>
      <c r="M27" s="21">
        <v>106</v>
      </c>
      <c r="N27" s="21">
        <v>10</v>
      </c>
      <c r="O27" s="21">
        <v>59</v>
      </c>
      <c r="P27" s="21">
        <v>37</v>
      </c>
      <c r="Q27" s="35">
        <f t="shared" si="2"/>
        <v>0.09433962264150944</v>
      </c>
      <c r="R27" s="35">
        <f t="shared" si="2"/>
        <v>0.5566037735849056</v>
      </c>
      <c r="S27" s="35">
        <f t="shared" si="2"/>
        <v>0.3490566037735849</v>
      </c>
    </row>
    <row r="28" spans="1:19" ht="13.5">
      <c r="A28" s="396" t="s">
        <v>248</v>
      </c>
      <c r="B28" s="69" t="s">
        <v>208</v>
      </c>
      <c r="C28" s="34">
        <v>1489</v>
      </c>
      <c r="D28" s="34">
        <v>287</v>
      </c>
      <c r="E28" s="34">
        <v>862</v>
      </c>
      <c r="F28" s="34">
        <v>340</v>
      </c>
      <c r="G28" s="35">
        <f t="shared" si="0"/>
        <v>0.19274680993955676</v>
      </c>
      <c r="H28" s="35">
        <f t="shared" si="0"/>
        <v>0.5789120214909335</v>
      </c>
      <c r="I28" s="35">
        <f t="shared" si="0"/>
        <v>0.22834116856950973</v>
      </c>
      <c r="K28" s="265" t="s">
        <v>252</v>
      </c>
      <c r="L28" s="307" t="s">
        <v>143</v>
      </c>
      <c r="M28" s="21">
        <v>104</v>
      </c>
      <c r="N28" s="21">
        <v>21</v>
      </c>
      <c r="O28" s="21">
        <v>41</v>
      </c>
      <c r="P28" s="21">
        <v>42</v>
      </c>
      <c r="Q28" s="35">
        <f t="shared" si="2"/>
        <v>0.20192307692307693</v>
      </c>
      <c r="R28" s="35">
        <f t="shared" si="2"/>
        <v>0.3942307692307692</v>
      </c>
      <c r="S28" s="35">
        <f t="shared" si="2"/>
        <v>0.40384615384615385</v>
      </c>
    </row>
    <row r="29" spans="1:19" ht="13.5">
      <c r="A29" s="396" t="s">
        <v>248</v>
      </c>
      <c r="B29" s="69" t="s">
        <v>207</v>
      </c>
      <c r="C29" s="34">
        <v>1205</v>
      </c>
      <c r="D29" s="34">
        <v>161</v>
      </c>
      <c r="E29" s="34">
        <v>706</v>
      </c>
      <c r="F29" s="34">
        <v>338</v>
      </c>
      <c r="G29" s="35">
        <f t="shared" si="0"/>
        <v>0.13360995850622406</v>
      </c>
      <c r="H29" s="35">
        <f t="shared" si="0"/>
        <v>0.5858921161825726</v>
      </c>
      <c r="I29" s="35">
        <f t="shared" si="0"/>
        <v>0.2804979253112033</v>
      </c>
      <c r="K29" s="265" t="s">
        <v>252</v>
      </c>
      <c r="L29" s="307" t="s">
        <v>142</v>
      </c>
      <c r="M29" s="21">
        <v>59</v>
      </c>
      <c r="N29" s="21">
        <v>0</v>
      </c>
      <c r="O29" s="21">
        <v>24</v>
      </c>
      <c r="P29" s="21">
        <v>35</v>
      </c>
      <c r="Q29" s="35">
        <f t="shared" si="2"/>
        <v>0</v>
      </c>
      <c r="R29" s="35">
        <f t="shared" si="2"/>
        <v>0.4067796610169492</v>
      </c>
      <c r="S29" s="35">
        <f t="shared" si="2"/>
        <v>0.5932203389830508</v>
      </c>
    </row>
    <row r="30" spans="1:19" ht="13.5">
      <c r="A30" s="396" t="s">
        <v>248</v>
      </c>
      <c r="B30" s="69" t="s">
        <v>206</v>
      </c>
      <c r="C30" s="34">
        <v>2000</v>
      </c>
      <c r="D30" s="34">
        <v>368</v>
      </c>
      <c r="E30" s="34">
        <v>1169</v>
      </c>
      <c r="F30" s="34">
        <v>463</v>
      </c>
      <c r="G30" s="35">
        <f t="shared" si="0"/>
        <v>0.184</v>
      </c>
      <c r="H30" s="35">
        <f t="shared" si="0"/>
        <v>0.5845</v>
      </c>
      <c r="I30" s="35">
        <f t="shared" si="0"/>
        <v>0.2315</v>
      </c>
      <c r="K30" s="265" t="s">
        <v>252</v>
      </c>
      <c r="L30" s="307" t="s">
        <v>141</v>
      </c>
      <c r="M30" s="21">
        <v>367</v>
      </c>
      <c r="N30" s="21">
        <v>46</v>
      </c>
      <c r="O30" s="21">
        <v>205</v>
      </c>
      <c r="P30" s="21">
        <v>116</v>
      </c>
      <c r="Q30" s="35">
        <f t="shared" si="2"/>
        <v>0.12534059945504086</v>
      </c>
      <c r="R30" s="35">
        <f t="shared" si="2"/>
        <v>0.55858310626703</v>
      </c>
      <c r="S30" s="35">
        <f t="shared" si="2"/>
        <v>0.31607629427792916</v>
      </c>
    </row>
    <row r="31" spans="1:19" ht="13.5">
      <c r="A31" s="396" t="s">
        <v>248</v>
      </c>
      <c r="B31" s="69" t="s">
        <v>205</v>
      </c>
      <c r="C31" s="34">
        <v>594</v>
      </c>
      <c r="D31" s="34">
        <v>90</v>
      </c>
      <c r="E31" s="34">
        <v>348</v>
      </c>
      <c r="F31" s="34">
        <v>156</v>
      </c>
      <c r="G31" s="35">
        <f t="shared" si="0"/>
        <v>0.15151515151515152</v>
      </c>
      <c r="H31" s="35">
        <f t="shared" si="0"/>
        <v>0.5858585858585859</v>
      </c>
      <c r="I31" s="35">
        <f t="shared" si="0"/>
        <v>0.26262626262626265</v>
      </c>
      <c r="K31" s="265" t="s">
        <v>252</v>
      </c>
      <c r="L31" s="307" t="s">
        <v>140</v>
      </c>
      <c r="M31" s="21">
        <v>83</v>
      </c>
      <c r="N31" s="21">
        <v>7</v>
      </c>
      <c r="O31" s="21">
        <v>39</v>
      </c>
      <c r="P31" s="21">
        <v>37</v>
      </c>
      <c r="Q31" s="35">
        <f t="shared" si="2"/>
        <v>0.08433734939759036</v>
      </c>
      <c r="R31" s="35">
        <f t="shared" si="2"/>
        <v>0.46987951807228917</v>
      </c>
      <c r="S31" s="35">
        <f t="shared" si="2"/>
        <v>0.4457831325301205</v>
      </c>
    </row>
    <row r="32" spans="1:19" ht="13.5">
      <c r="A32" s="396" t="s">
        <v>248</v>
      </c>
      <c r="B32" s="69" t="s">
        <v>204</v>
      </c>
      <c r="C32" s="14">
        <v>1396</v>
      </c>
      <c r="D32" s="14">
        <v>329</v>
      </c>
      <c r="E32" s="14">
        <v>927</v>
      </c>
      <c r="F32" s="14">
        <v>140</v>
      </c>
      <c r="G32" s="35">
        <f t="shared" si="0"/>
        <v>0.2356733524355301</v>
      </c>
      <c r="H32" s="35">
        <f t="shared" si="0"/>
        <v>0.6640401146131805</v>
      </c>
      <c r="I32" s="35">
        <f t="shared" si="0"/>
        <v>0.10028653295128939</v>
      </c>
      <c r="K32" s="265" t="s">
        <v>252</v>
      </c>
      <c r="L32" s="307" t="s">
        <v>139</v>
      </c>
      <c r="M32" s="21">
        <v>64</v>
      </c>
      <c r="N32" s="21">
        <v>3</v>
      </c>
      <c r="O32" s="21">
        <v>28</v>
      </c>
      <c r="P32" s="21">
        <v>33</v>
      </c>
      <c r="Q32" s="35">
        <f t="shared" si="2"/>
        <v>0.046875</v>
      </c>
      <c r="R32" s="35">
        <f t="shared" si="2"/>
        <v>0.4375</v>
      </c>
      <c r="S32" s="35">
        <f t="shared" si="2"/>
        <v>0.515625</v>
      </c>
    </row>
    <row r="33" spans="1:19" ht="13.5">
      <c r="A33" s="396" t="s">
        <v>248</v>
      </c>
      <c r="B33" s="69" t="s">
        <v>203</v>
      </c>
      <c r="C33" s="34">
        <v>1839</v>
      </c>
      <c r="D33" s="34">
        <v>288</v>
      </c>
      <c r="E33" s="34">
        <v>1120</v>
      </c>
      <c r="F33" s="34">
        <v>431</v>
      </c>
      <c r="G33" s="35">
        <f t="shared" si="0"/>
        <v>0.1566068515497553</v>
      </c>
      <c r="H33" s="35">
        <f t="shared" si="0"/>
        <v>0.609026644915715</v>
      </c>
      <c r="I33" s="35">
        <f t="shared" si="0"/>
        <v>0.23436650353452965</v>
      </c>
      <c r="K33" s="265" t="s">
        <v>252</v>
      </c>
      <c r="L33" s="307" t="s">
        <v>138</v>
      </c>
      <c r="M33" s="21">
        <v>42</v>
      </c>
      <c r="N33" s="21">
        <v>5</v>
      </c>
      <c r="O33" s="21">
        <v>19</v>
      </c>
      <c r="P33" s="21">
        <v>18</v>
      </c>
      <c r="Q33" s="35">
        <f t="shared" si="2"/>
        <v>0.11904761904761904</v>
      </c>
      <c r="R33" s="35">
        <f t="shared" si="2"/>
        <v>0.4523809523809524</v>
      </c>
      <c r="S33" s="35">
        <f t="shared" si="2"/>
        <v>0.42857142857142855</v>
      </c>
    </row>
    <row r="34" spans="1:19" ht="13.5">
      <c r="A34" s="396" t="s">
        <v>248</v>
      </c>
      <c r="B34" s="69" t="s">
        <v>202</v>
      </c>
      <c r="C34" s="34">
        <v>2206</v>
      </c>
      <c r="D34" s="34">
        <v>423</v>
      </c>
      <c r="E34" s="34">
        <v>1285</v>
      </c>
      <c r="F34" s="34">
        <v>498</v>
      </c>
      <c r="G34" s="35">
        <f t="shared" si="0"/>
        <v>0.19174977334542156</v>
      </c>
      <c r="H34" s="35">
        <f t="shared" si="0"/>
        <v>0.5825022665457842</v>
      </c>
      <c r="I34" s="35">
        <f t="shared" si="0"/>
        <v>0.2257479601087942</v>
      </c>
      <c r="K34" s="265" t="s">
        <v>252</v>
      </c>
      <c r="L34" s="307" t="s">
        <v>137</v>
      </c>
      <c r="M34" s="21">
        <v>18</v>
      </c>
      <c r="N34" s="21">
        <v>0</v>
      </c>
      <c r="O34" s="21">
        <v>8</v>
      </c>
      <c r="P34" s="21">
        <v>10</v>
      </c>
      <c r="Q34" s="35">
        <f t="shared" si="2"/>
        <v>0</v>
      </c>
      <c r="R34" s="35">
        <f t="shared" si="2"/>
        <v>0.4444444444444444</v>
      </c>
      <c r="S34" s="35">
        <f t="shared" si="2"/>
        <v>0.5555555555555556</v>
      </c>
    </row>
    <row r="35" spans="1:19" ht="13.5">
      <c r="A35" s="396" t="s">
        <v>248</v>
      </c>
      <c r="B35" s="267" t="s">
        <v>201</v>
      </c>
      <c r="C35" s="34">
        <v>69</v>
      </c>
      <c r="D35" s="34">
        <v>6</v>
      </c>
      <c r="E35" s="34">
        <v>40</v>
      </c>
      <c r="F35" s="34">
        <v>23</v>
      </c>
      <c r="G35" s="35">
        <f t="shared" si="0"/>
        <v>0.08695652173913043</v>
      </c>
      <c r="H35" s="35">
        <f t="shared" si="0"/>
        <v>0.5797101449275363</v>
      </c>
      <c r="I35" s="35">
        <f t="shared" si="0"/>
        <v>0.3333333333333333</v>
      </c>
      <c r="K35" s="265" t="s">
        <v>252</v>
      </c>
      <c r="L35" s="307" t="s">
        <v>136</v>
      </c>
      <c r="M35" s="21">
        <v>48</v>
      </c>
      <c r="N35" s="21">
        <v>5</v>
      </c>
      <c r="O35" s="21">
        <v>22</v>
      </c>
      <c r="P35" s="21">
        <v>21</v>
      </c>
      <c r="Q35" s="35">
        <f t="shared" si="2"/>
        <v>0.10416666666666667</v>
      </c>
      <c r="R35" s="35">
        <f t="shared" si="2"/>
        <v>0.4583333333333333</v>
      </c>
      <c r="S35" s="35">
        <f t="shared" si="2"/>
        <v>0.4375</v>
      </c>
    </row>
    <row r="36" spans="1:19" ht="13.5">
      <c r="A36" s="396" t="s">
        <v>248</v>
      </c>
      <c r="B36" s="69" t="s">
        <v>200</v>
      </c>
      <c r="C36" s="34">
        <v>1435</v>
      </c>
      <c r="D36" s="34">
        <v>309</v>
      </c>
      <c r="E36" s="34">
        <v>885</v>
      </c>
      <c r="F36" s="34">
        <v>241</v>
      </c>
      <c r="G36" s="35">
        <f t="shared" si="0"/>
        <v>0.21533101045296169</v>
      </c>
      <c r="H36" s="35">
        <f t="shared" si="0"/>
        <v>0.6167247386759582</v>
      </c>
      <c r="I36" s="35">
        <f t="shared" si="0"/>
        <v>0.16794425087108014</v>
      </c>
      <c r="K36" s="265" t="s">
        <v>252</v>
      </c>
      <c r="L36" s="307" t="s">
        <v>135</v>
      </c>
      <c r="M36" s="21">
        <v>24</v>
      </c>
      <c r="N36" s="21">
        <v>2</v>
      </c>
      <c r="O36" s="21">
        <v>10</v>
      </c>
      <c r="P36" s="21">
        <v>12</v>
      </c>
      <c r="Q36" s="35">
        <f t="shared" si="2"/>
        <v>0.08333333333333333</v>
      </c>
      <c r="R36" s="35">
        <f t="shared" si="2"/>
        <v>0.4166666666666667</v>
      </c>
      <c r="S36" s="35">
        <f t="shared" si="2"/>
        <v>0.5</v>
      </c>
    </row>
    <row r="37" spans="1:19" ht="13.5">
      <c r="A37" s="396" t="s">
        <v>248</v>
      </c>
      <c r="B37" s="69" t="s">
        <v>199</v>
      </c>
      <c r="C37" s="34">
        <v>1936</v>
      </c>
      <c r="D37" s="34">
        <v>480</v>
      </c>
      <c r="E37" s="34">
        <v>1211</v>
      </c>
      <c r="F37" s="34">
        <v>245</v>
      </c>
      <c r="G37" s="35">
        <f t="shared" si="0"/>
        <v>0.24793388429752067</v>
      </c>
      <c r="H37" s="35">
        <f t="shared" si="0"/>
        <v>0.6255165289256198</v>
      </c>
      <c r="I37" s="35">
        <f t="shared" si="0"/>
        <v>0.1265495867768595</v>
      </c>
      <c r="K37" s="265" t="s">
        <v>252</v>
      </c>
      <c r="L37" s="307" t="s">
        <v>134</v>
      </c>
      <c r="M37" s="21">
        <v>3</v>
      </c>
      <c r="N37" s="21">
        <v>0</v>
      </c>
      <c r="O37" s="21">
        <v>0</v>
      </c>
      <c r="P37" s="21">
        <v>3</v>
      </c>
      <c r="Q37" s="35">
        <f t="shared" si="2"/>
        <v>0</v>
      </c>
      <c r="R37" s="35">
        <f t="shared" si="2"/>
        <v>0</v>
      </c>
      <c r="S37" s="35">
        <f t="shared" si="2"/>
        <v>1</v>
      </c>
    </row>
    <row r="38" spans="1:19" ht="13.5">
      <c r="A38" s="396" t="s">
        <v>248</v>
      </c>
      <c r="B38" s="69" t="s">
        <v>198</v>
      </c>
      <c r="C38" s="34">
        <v>1604</v>
      </c>
      <c r="D38" s="34">
        <v>227</v>
      </c>
      <c r="E38" s="34">
        <v>916</v>
      </c>
      <c r="F38" s="34">
        <v>461</v>
      </c>
      <c r="G38" s="35">
        <f t="shared" si="0"/>
        <v>0.1415211970074813</v>
      </c>
      <c r="H38" s="35">
        <f t="shared" si="0"/>
        <v>0.571072319201995</v>
      </c>
      <c r="I38" s="35">
        <f t="shared" si="0"/>
        <v>0.2874064837905237</v>
      </c>
      <c r="K38" s="265" t="s">
        <v>252</v>
      </c>
      <c r="L38" s="307" t="s">
        <v>133</v>
      </c>
      <c r="M38" s="21">
        <v>7</v>
      </c>
      <c r="N38" s="21">
        <v>0</v>
      </c>
      <c r="O38" s="21">
        <v>4</v>
      </c>
      <c r="P38" s="21">
        <v>3</v>
      </c>
      <c r="Q38" s="35">
        <f t="shared" si="2"/>
        <v>0</v>
      </c>
      <c r="R38" s="35">
        <f t="shared" si="2"/>
        <v>0.5714285714285714</v>
      </c>
      <c r="S38" s="35">
        <f t="shared" si="2"/>
        <v>0.42857142857142855</v>
      </c>
    </row>
    <row r="39" spans="1:19" ht="13.5">
      <c r="A39" s="396" t="s">
        <v>248</v>
      </c>
      <c r="B39" s="69" t="s">
        <v>197</v>
      </c>
      <c r="C39" s="34">
        <v>1666</v>
      </c>
      <c r="D39" s="34">
        <v>223</v>
      </c>
      <c r="E39" s="34">
        <v>958</v>
      </c>
      <c r="F39" s="34">
        <v>485</v>
      </c>
      <c r="G39" s="35">
        <f t="shared" si="0"/>
        <v>0.13385354141656663</v>
      </c>
      <c r="H39" s="35">
        <f t="shared" si="0"/>
        <v>0.575030012004802</v>
      </c>
      <c r="I39" s="35">
        <f t="shared" si="0"/>
        <v>0.29111644657863145</v>
      </c>
      <c r="K39" s="265" t="s">
        <v>252</v>
      </c>
      <c r="L39" s="307" t="s">
        <v>132</v>
      </c>
      <c r="M39" s="21">
        <v>57</v>
      </c>
      <c r="N39" s="21">
        <v>2</v>
      </c>
      <c r="O39" s="21">
        <v>24</v>
      </c>
      <c r="P39" s="21">
        <v>31</v>
      </c>
      <c r="Q39" s="35">
        <f t="shared" si="2"/>
        <v>0.03508771929824561</v>
      </c>
      <c r="R39" s="35">
        <f t="shared" si="2"/>
        <v>0.42105263157894735</v>
      </c>
      <c r="S39" s="35">
        <f t="shared" si="2"/>
        <v>0.543859649122807</v>
      </c>
    </row>
    <row r="40" spans="1:19" ht="13.5">
      <c r="A40" s="396" t="s">
        <v>248</v>
      </c>
      <c r="B40" s="69" t="s">
        <v>196</v>
      </c>
      <c r="C40" s="34">
        <v>4611</v>
      </c>
      <c r="D40" s="34">
        <v>937</v>
      </c>
      <c r="E40" s="34">
        <v>2822</v>
      </c>
      <c r="F40" s="34">
        <v>852</v>
      </c>
      <c r="G40" s="35">
        <f t="shared" si="0"/>
        <v>0.2032097158967686</v>
      </c>
      <c r="H40" s="35">
        <f t="shared" si="0"/>
        <v>0.6120147473433095</v>
      </c>
      <c r="I40" s="35">
        <f t="shared" si="0"/>
        <v>0.18477553675992192</v>
      </c>
      <c r="K40" s="265" t="s">
        <v>252</v>
      </c>
      <c r="L40" s="307" t="s">
        <v>131</v>
      </c>
      <c r="M40" s="21">
        <v>43</v>
      </c>
      <c r="N40" s="21">
        <v>0</v>
      </c>
      <c r="O40" s="21">
        <v>13</v>
      </c>
      <c r="P40" s="21">
        <v>30</v>
      </c>
      <c r="Q40" s="35">
        <f t="shared" si="2"/>
        <v>0</v>
      </c>
      <c r="R40" s="35">
        <f t="shared" si="2"/>
        <v>0.3023255813953488</v>
      </c>
      <c r="S40" s="35">
        <f t="shared" si="2"/>
        <v>0.6976744186046512</v>
      </c>
    </row>
    <row r="41" spans="1:19" ht="13.5">
      <c r="A41" s="396" t="s">
        <v>248</v>
      </c>
      <c r="B41" s="69" t="s">
        <v>195</v>
      </c>
      <c r="C41" s="14">
        <v>1498</v>
      </c>
      <c r="D41" s="14">
        <v>221</v>
      </c>
      <c r="E41" s="14">
        <v>844</v>
      </c>
      <c r="F41" s="14">
        <v>433</v>
      </c>
      <c r="G41" s="35">
        <f t="shared" si="0"/>
        <v>0.14753004005340453</v>
      </c>
      <c r="H41" s="35">
        <f t="shared" si="0"/>
        <v>0.5634178905206942</v>
      </c>
      <c r="I41" s="35">
        <f t="shared" si="0"/>
        <v>0.2890520694259012</v>
      </c>
      <c r="K41" s="265" t="s">
        <v>252</v>
      </c>
      <c r="L41" s="307" t="s">
        <v>130</v>
      </c>
      <c r="M41" s="21">
        <v>73</v>
      </c>
      <c r="N41" s="21">
        <v>2</v>
      </c>
      <c r="O41" s="21">
        <v>33</v>
      </c>
      <c r="P41" s="21">
        <v>38</v>
      </c>
      <c r="Q41" s="35">
        <f t="shared" si="2"/>
        <v>0.0273972602739726</v>
      </c>
      <c r="R41" s="35">
        <f t="shared" si="2"/>
        <v>0.4520547945205479</v>
      </c>
      <c r="S41" s="35">
        <f t="shared" si="2"/>
        <v>0.5205479452054794</v>
      </c>
    </row>
    <row r="42" spans="1:19" ht="13.5">
      <c r="A42" s="396" t="s">
        <v>248</v>
      </c>
      <c r="B42" s="69" t="s">
        <v>194</v>
      </c>
      <c r="C42" s="34">
        <v>731</v>
      </c>
      <c r="D42" s="34">
        <v>49</v>
      </c>
      <c r="E42" s="34">
        <v>362</v>
      </c>
      <c r="F42" s="34">
        <v>320</v>
      </c>
      <c r="G42" s="35">
        <f t="shared" si="0"/>
        <v>0.06703146374829001</v>
      </c>
      <c r="H42" s="35">
        <f t="shared" si="0"/>
        <v>0.4952120383036936</v>
      </c>
      <c r="I42" s="35">
        <f t="shared" si="0"/>
        <v>0.4377564979480164</v>
      </c>
      <c r="K42" s="265" t="s">
        <v>252</v>
      </c>
      <c r="L42" s="307" t="s">
        <v>124</v>
      </c>
      <c r="M42" s="21">
        <v>34</v>
      </c>
      <c r="N42" s="21">
        <v>0</v>
      </c>
      <c r="O42" s="21">
        <v>8</v>
      </c>
      <c r="P42" s="21">
        <v>26</v>
      </c>
      <c r="Q42" s="35">
        <f t="shared" si="2"/>
        <v>0</v>
      </c>
      <c r="R42" s="35">
        <f t="shared" si="2"/>
        <v>0.23529411764705882</v>
      </c>
      <c r="S42" s="35">
        <f t="shared" si="2"/>
        <v>0.7647058823529411</v>
      </c>
    </row>
    <row r="43" spans="1:19" ht="13.5">
      <c r="A43" s="396" t="s">
        <v>248</v>
      </c>
      <c r="B43" s="69" t="s">
        <v>193</v>
      </c>
      <c r="C43" s="34">
        <v>759</v>
      </c>
      <c r="D43" s="34">
        <v>108</v>
      </c>
      <c r="E43" s="34">
        <v>404</v>
      </c>
      <c r="F43" s="34">
        <v>247</v>
      </c>
      <c r="G43" s="35">
        <f t="shared" si="0"/>
        <v>0.1422924901185771</v>
      </c>
      <c r="H43" s="35">
        <f t="shared" si="0"/>
        <v>0.5322793148880105</v>
      </c>
      <c r="I43" s="35">
        <f t="shared" si="0"/>
        <v>0.3254281949934124</v>
      </c>
      <c r="K43" s="265" t="s">
        <v>332</v>
      </c>
      <c r="L43" s="307" t="s">
        <v>332</v>
      </c>
      <c r="M43" s="400">
        <f>SUM(M26:M42)</f>
        <v>1342</v>
      </c>
      <c r="N43" s="400">
        <f>SUM(N26:N42)</f>
        <v>133</v>
      </c>
      <c r="O43" s="400">
        <f>SUM(O26:O42)</f>
        <v>663</v>
      </c>
      <c r="P43" s="400">
        <f>SUM(P26:P42)</f>
        <v>546</v>
      </c>
      <c r="Q43" s="401">
        <f t="shared" si="2"/>
        <v>0.09910581222056632</v>
      </c>
      <c r="R43" s="401">
        <f t="shared" si="2"/>
        <v>0.4940387481371088</v>
      </c>
      <c r="S43" s="401">
        <f t="shared" si="2"/>
        <v>0.4068554396423249</v>
      </c>
    </row>
    <row r="44" spans="1:19" ht="13.5">
      <c r="A44" s="396" t="s">
        <v>248</v>
      </c>
      <c r="B44" s="69" t="s">
        <v>192</v>
      </c>
      <c r="C44" s="34">
        <v>1093</v>
      </c>
      <c r="D44" s="34">
        <v>189</v>
      </c>
      <c r="E44" s="34">
        <v>590</v>
      </c>
      <c r="F44" s="34">
        <v>314</v>
      </c>
      <c r="G44" s="35">
        <f t="shared" si="0"/>
        <v>0.1729185727355901</v>
      </c>
      <c r="H44" s="35">
        <f t="shared" si="0"/>
        <v>0.5397987191216834</v>
      </c>
      <c r="I44" s="35">
        <f t="shared" si="0"/>
        <v>0.28728270814272644</v>
      </c>
      <c r="K44" s="270" t="s">
        <v>253</v>
      </c>
      <c r="L44" s="309" t="s">
        <v>129</v>
      </c>
      <c r="M44" s="21">
        <v>67</v>
      </c>
      <c r="N44" s="21">
        <v>0</v>
      </c>
      <c r="O44" s="21">
        <v>30</v>
      </c>
      <c r="P44" s="21">
        <v>37</v>
      </c>
      <c r="Q44" s="35">
        <f t="shared" si="2"/>
        <v>0</v>
      </c>
      <c r="R44" s="35">
        <f t="shared" si="2"/>
        <v>0.44776119402985076</v>
      </c>
      <c r="S44" s="35">
        <f t="shared" si="2"/>
        <v>0.5522388059701493</v>
      </c>
    </row>
    <row r="45" spans="1:19" ht="13.5">
      <c r="A45" s="396" t="s">
        <v>248</v>
      </c>
      <c r="B45" s="69" t="s">
        <v>191</v>
      </c>
      <c r="C45" s="34">
        <v>350</v>
      </c>
      <c r="D45" s="34">
        <v>69</v>
      </c>
      <c r="E45" s="34">
        <v>220</v>
      </c>
      <c r="F45" s="34">
        <v>61</v>
      </c>
      <c r="G45" s="35">
        <f t="shared" si="0"/>
        <v>0.19714285714285715</v>
      </c>
      <c r="H45" s="35">
        <f t="shared" si="0"/>
        <v>0.6285714285714286</v>
      </c>
      <c r="I45" s="35">
        <f t="shared" si="0"/>
        <v>0.1742857142857143</v>
      </c>
      <c r="K45" s="270" t="s">
        <v>253</v>
      </c>
      <c r="L45" s="309" t="s">
        <v>128</v>
      </c>
      <c r="M45" s="21">
        <v>69</v>
      </c>
      <c r="N45" s="21">
        <v>10</v>
      </c>
      <c r="O45" s="21">
        <v>26</v>
      </c>
      <c r="P45" s="21">
        <v>33</v>
      </c>
      <c r="Q45" s="35">
        <f t="shared" si="2"/>
        <v>0.14492753623188406</v>
      </c>
      <c r="R45" s="35">
        <f t="shared" si="2"/>
        <v>0.37681159420289856</v>
      </c>
      <c r="S45" s="35">
        <f t="shared" si="2"/>
        <v>0.4782608695652174</v>
      </c>
    </row>
    <row r="46" spans="1:19" ht="13.5">
      <c r="A46" s="396" t="s">
        <v>248</v>
      </c>
      <c r="B46" s="69" t="s">
        <v>190</v>
      </c>
      <c r="C46" s="16">
        <v>928</v>
      </c>
      <c r="D46" s="16">
        <v>107</v>
      </c>
      <c r="E46" s="16">
        <v>542</v>
      </c>
      <c r="F46" s="16">
        <v>279</v>
      </c>
      <c r="G46" s="35">
        <f t="shared" si="0"/>
        <v>0.11530172413793104</v>
      </c>
      <c r="H46" s="35">
        <f t="shared" si="0"/>
        <v>0.584051724137931</v>
      </c>
      <c r="I46" s="35">
        <f t="shared" si="0"/>
        <v>0.30064655172413796</v>
      </c>
      <c r="K46" s="270" t="s">
        <v>253</v>
      </c>
      <c r="L46" s="309" t="s">
        <v>127</v>
      </c>
      <c r="M46" s="21">
        <v>205</v>
      </c>
      <c r="N46" s="21">
        <v>21</v>
      </c>
      <c r="O46" s="21">
        <v>98</v>
      </c>
      <c r="P46" s="21">
        <v>86</v>
      </c>
      <c r="Q46" s="35">
        <f t="shared" si="2"/>
        <v>0.1024390243902439</v>
      </c>
      <c r="R46" s="35">
        <f t="shared" si="2"/>
        <v>0.47804878048780486</v>
      </c>
      <c r="S46" s="35">
        <f t="shared" si="2"/>
        <v>0.4195121951219512</v>
      </c>
    </row>
    <row r="47" spans="1:19" ht="13.5">
      <c r="A47" s="396" t="s">
        <v>248</v>
      </c>
      <c r="B47" s="273" t="s">
        <v>345</v>
      </c>
      <c r="C47" s="517">
        <v>2767</v>
      </c>
      <c r="D47" s="517">
        <v>359</v>
      </c>
      <c r="E47" s="517">
        <v>1681</v>
      </c>
      <c r="F47" s="517">
        <v>727</v>
      </c>
      <c r="G47" s="518">
        <f t="shared" si="0"/>
        <v>0.12974340440910734</v>
      </c>
      <c r="H47" s="518">
        <f t="shared" si="0"/>
        <v>0.607517166606433</v>
      </c>
      <c r="I47" s="518">
        <f t="shared" si="0"/>
        <v>0.2627394289844597</v>
      </c>
      <c r="K47" s="270" t="s">
        <v>253</v>
      </c>
      <c r="L47" s="309" t="s">
        <v>126</v>
      </c>
      <c r="M47" s="21">
        <v>179</v>
      </c>
      <c r="N47" s="21">
        <v>3</v>
      </c>
      <c r="O47" s="21">
        <v>84</v>
      </c>
      <c r="P47" s="21">
        <v>92</v>
      </c>
      <c r="Q47" s="35">
        <f t="shared" si="2"/>
        <v>0.01675977653631285</v>
      </c>
      <c r="R47" s="35">
        <f t="shared" si="2"/>
        <v>0.4692737430167598</v>
      </c>
      <c r="S47" s="35">
        <f t="shared" si="2"/>
        <v>0.5139664804469274</v>
      </c>
    </row>
    <row r="48" spans="1:19" ht="13.5">
      <c r="A48" s="396" t="s">
        <v>248</v>
      </c>
      <c r="B48" s="69" t="s">
        <v>187</v>
      </c>
      <c r="C48" s="21">
        <v>4913</v>
      </c>
      <c r="D48" s="21">
        <v>936</v>
      </c>
      <c r="E48" s="21">
        <v>3127</v>
      </c>
      <c r="F48" s="21">
        <v>850</v>
      </c>
      <c r="G48" s="35">
        <f t="shared" si="0"/>
        <v>0.19051496030938328</v>
      </c>
      <c r="H48" s="35">
        <f t="shared" si="0"/>
        <v>0.6364746590677793</v>
      </c>
      <c r="I48" s="35">
        <f t="shared" si="0"/>
        <v>0.17301038062283736</v>
      </c>
      <c r="K48" s="270" t="s">
        <v>253</v>
      </c>
      <c r="L48" s="309" t="s">
        <v>125</v>
      </c>
      <c r="M48" s="21">
        <v>62</v>
      </c>
      <c r="N48" s="21">
        <v>2</v>
      </c>
      <c r="O48" s="21">
        <v>22</v>
      </c>
      <c r="P48" s="21">
        <v>38</v>
      </c>
      <c r="Q48" s="35">
        <f t="shared" si="2"/>
        <v>0.03225806451612903</v>
      </c>
      <c r="R48" s="35">
        <f t="shared" si="2"/>
        <v>0.3548387096774194</v>
      </c>
      <c r="S48" s="35">
        <f t="shared" si="2"/>
        <v>0.6129032258064516</v>
      </c>
    </row>
    <row r="49" spans="1:19" ht="13.5">
      <c r="A49" s="396" t="s">
        <v>248</v>
      </c>
      <c r="B49" s="69" t="s">
        <v>186</v>
      </c>
      <c r="C49" s="21">
        <v>851</v>
      </c>
      <c r="D49" s="21">
        <v>107</v>
      </c>
      <c r="E49" s="21">
        <v>489</v>
      </c>
      <c r="F49" s="21">
        <v>255</v>
      </c>
      <c r="G49" s="35">
        <f t="shared" si="0"/>
        <v>0.12573443008225618</v>
      </c>
      <c r="H49" s="35">
        <f t="shared" si="0"/>
        <v>0.5746180963572268</v>
      </c>
      <c r="I49" s="35">
        <f t="shared" si="0"/>
        <v>0.299647473560517</v>
      </c>
      <c r="K49" s="270" t="s">
        <v>333</v>
      </c>
      <c r="L49" s="309" t="s">
        <v>333</v>
      </c>
      <c r="M49" s="403">
        <f>SUM(M44:M48)</f>
        <v>582</v>
      </c>
      <c r="N49" s="403">
        <f>SUM(N44:N48)</f>
        <v>36</v>
      </c>
      <c r="O49" s="403">
        <f>SUM(O44:O48)</f>
        <v>260</v>
      </c>
      <c r="P49" s="403">
        <f>SUM(P44:P48)</f>
        <v>286</v>
      </c>
      <c r="Q49" s="404">
        <f t="shared" si="2"/>
        <v>0.061855670103092786</v>
      </c>
      <c r="R49" s="404">
        <f t="shared" si="2"/>
        <v>0.44673539518900346</v>
      </c>
      <c r="S49" s="404">
        <f t="shared" si="2"/>
        <v>0.49140893470790376</v>
      </c>
    </row>
    <row r="50" spans="1:19" ht="13.5">
      <c r="A50" s="396" t="s">
        <v>248</v>
      </c>
      <c r="B50" s="69" t="s">
        <v>185</v>
      </c>
      <c r="C50" s="21">
        <v>424</v>
      </c>
      <c r="D50" s="21">
        <v>37</v>
      </c>
      <c r="E50" s="21">
        <v>221</v>
      </c>
      <c r="F50" s="21">
        <v>166</v>
      </c>
      <c r="G50" s="35">
        <f t="shared" si="0"/>
        <v>0.08726415094339622</v>
      </c>
      <c r="H50" s="35">
        <f t="shared" si="0"/>
        <v>0.5212264150943396</v>
      </c>
      <c r="I50" s="35">
        <f t="shared" si="0"/>
        <v>0.3915094339622642</v>
      </c>
      <c r="K50" s="278" t="s">
        <v>254</v>
      </c>
      <c r="L50" s="311" t="s">
        <v>123</v>
      </c>
      <c r="M50" s="21">
        <v>85</v>
      </c>
      <c r="N50" s="21">
        <v>5</v>
      </c>
      <c r="O50" s="21">
        <v>41</v>
      </c>
      <c r="P50" s="21">
        <v>39</v>
      </c>
      <c r="Q50" s="35">
        <f t="shared" si="2"/>
        <v>0.058823529411764705</v>
      </c>
      <c r="R50" s="35">
        <f t="shared" si="2"/>
        <v>0.4823529411764706</v>
      </c>
      <c r="S50" s="35">
        <f t="shared" si="2"/>
        <v>0.4588235294117647</v>
      </c>
    </row>
    <row r="51" spans="1:19" ht="13.5">
      <c r="A51" s="396" t="s">
        <v>248</v>
      </c>
      <c r="B51" s="69" t="s">
        <v>184</v>
      </c>
      <c r="C51" s="21">
        <v>314</v>
      </c>
      <c r="D51" s="21">
        <v>29</v>
      </c>
      <c r="E51" s="21">
        <v>165</v>
      </c>
      <c r="F51" s="21">
        <v>120</v>
      </c>
      <c r="G51" s="35">
        <f t="shared" si="0"/>
        <v>0.09235668789808917</v>
      </c>
      <c r="H51" s="35">
        <f t="shared" si="0"/>
        <v>0.5254777070063694</v>
      </c>
      <c r="I51" s="35">
        <f t="shared" si="0"/>
        <v>0.3821656050955414</v>
      </c>
      <c r="K51" s="278" t="s">
        <v>254</v>
      </c>
      <c r="L51" s="311" t="s">
        <v>122</v>
      </c>
      <c r="M51" s="21">
        <v>323</v>
      </c>
      <c r="N51" s="21">
        <v>52</v>
      </c>
      <c r="O51" s="21">
        <v>175</v>
      </c>
      <c r="P51" s="21">
        <v>96</v>
      </c>
      <c r="Q51" s="35">
        <f t="shared" si="2"/>
        <v>0.1609907120743034</v>
      </c>
      <c r="R51" s="35">
        <f t="shared" si="2"/>
        <v>0.541795665634675</v>
      </c>
      <c r="S51" s="35">
        <f t="shared" si="2"/>
        <v>0.29721362229102166</v>
      </c>
    </row>
    <row r="52" spans="1:19" ht="13.5">
      <c r="A52" s="396" t="s">
        <v>248</v>
      </c>
      <c r="B52" s="69" t="s">
        <v>183</v>
      </c>
      <c r="C52" s="21">
        <v>379</v>
      </c>
      <c r="D52" s="21">
        <v>38</v>
      </c>
      <c r="E52" s="21">
        <v>230</v>
      </c>
      <c r="F52" s="21">
        <v>111</v>
      </c>
      <c r="G52" s="35">
        <f t="shared" si="0"/>
        <v>0.10026385224274406</v>
      </c>
      <c r="H52" s="35">
        <f t="shared" si="0"/>
        <v>0.6068601583113457</v>
      </c>
      <c r="I52" s="35">
        <f t="shared" si="0"/>
        <v>0.2928759894459103</v>
      </c>
      <c r="K52" s="278" t="s">
        <v>254</v>
      </c>
      <c r="L52" s="311" t="s">
        <v>75</v>
      </c>
      <c r="M52" s="21">
        <v>58</v>
      </c>
      <c r="N52" s="21">
        <v>2</v>
      </c>
      <c r="O52" s="21">
        <v>34</v>
      </c>
      <c r="P52" s="21">
        <v>22</v>
      </c>
      <c r="Q52" s="35">
        <f t="shared" si="2"/>
        <v>0.034482758620689655</v>
      </c>
      <c r="R52" s="35">
        <f t="shared" si="2"/>
        <v>0.5862068965517241</v>
      </c>
      <c r="S52" s="35">
        <f t="shared" si="2"/>
        <v>0.3793103448275862</v>
      </c>
    </row>
    <row r="53" spans="1:19" ht="13.5">
      <c r="A53" s="396" t="s">
        <v>248</v>
      </c>
      <c r="B53" s="69" t="s">
        <v>182</v>
      </c>
      <c r="C53" s="21">
        <v>398</v>
      </c>
      <c r="D53" s="21">
        <v>57</v>
      </c>
      <c r="E53" s="21">
        <v>216</v>
      </c>
      <c r="F53" s="21">
        <v>125</v>
      </c>
      <c r="G53" s="35">
        <f t="shared" si="0"/>
        <v>0.14321608040201006</v>
      </c>
      <c r="H53" s="35">
        <f t="shared" si="0"/>
        <v>0.542713567839196</v>
      </c>
      <c r="I53" s="35">
        <f t="shared" si="0"/>
        <v>0.314070351758794</v>
      </c>
      <c r="K53" s="278" t="s">
        <v>254</v>
      </c>
      <c r="L53" s="311" t="s">
        <v>121</v>
      </c>
      <c r="M53" s="21">
        <v>22</v>
      </c>
      <c r="N53" s="21">
        <v>5</v>
      </c>
      <c r="O53" s="21">
        <v>14</v>
      </c>
      <c r="P53" s="21">
        <v>3</v>
      </c>
      <c r="Q53" s="35">
        <f t="shared" si="2"/>
        <v>0.22727272727272727</v>
      </c>
      <c r="R53" s="35">
        <f t="shared" si="2"/>
        <v>0.6363636363636364</v>
      </c>
      <c r="S53" s="35">
        <f t="shared" si="2"/>
        <v>0.13636363636363635</v>
      </c>
    </row>
    <row r="54" spans="1:19" ht="13.5">
      <c r="A54" s="396" t="s">
        <v>248</v>
      </c>
      <c r="B54" s="69" t="s">
        <v>181</v>
      </c>
      <c r="C54" s="21">
        <v>210</v>
      </c>
      <c r="D54" s="21">
        <v>8</v>
      </c>
      <c r="E54" s="21">
        <v>37</v>
      </c>
      <c r="F54" s="21">
        <v>165</v>
      </c>
      <c r="G54" s="35">
        <f t="shared" si="0"/>
        <v>0.0380952380952381</v>
      </c>
      <c r="H54" s="35">
        <f t="shared" si="0"/>
        <v>0.1761904761904762</v>
      </c>
      <c r="I54" s="35">
        <f t="shared" si="0"/>
        <v>0.7857142857142857</v>
      </c>
      <c r="K54" s="278" t="s">
        <v>254</v>
      </c>
      <c r="L54" s="311" t="s">
        <v>120</v>
      </c>
      <c r="M54" s="21">
        <v>19</v>
      </c>
      <c r="N54" s="21">
        <v>0</v>
      </c>
      <c r="O54" s="21">
        <v>6</v>
      </c>
      <c r="P54" s="21">
        <v>13</v>
      </c>
      <c r="Q54" s="35">
        <f t="shared" si="2"/>
        <v>0</v>
      </c>
      <c r="R54" s="35">
        <f t="shared" si="2"/>
        <v>0.3157894736842105</v>
      </c>
      <c r="S54" s="35">
        <f t="shared" si="2"/>
        <v>0.6842105263157895</v>
      </c>
    </row>
    <row r="55" spans="1:19" ht="13.5">
      <c r="A55" s="396" t="s">
        <v>248</v>
      </c>
      <c r="B55" s="69" t="s">
        <v>180</v>
      </c>
      <c r="C55" s="21">
        <v>334</v>
      </c>
      <c r="D55" s="21">
        <v>44</v>
      </c>
      <c r="E55" s="21">
        <v>186</v>
      </c>
      <c r="F55" s="21">
        <v>104</v>
      </c>
      <c r="G55" s="35">
        <f t="shared" si="0"/>
        <v>0.1317365269461078</v>
      </c>
      <c r="H55" s="35">
        <f t="shared" si="0"/>
        <v>0.5568862275449101</v>
      </c>
      <c r="I55" s="35">
        <f t="shared" si="0"/>
        <v>0.31137724550898205</v>
      </c>
      <c r="K55" s="278" t="s">
        <v>254</v>
      </c>
      <c r="L55" s="311" t="s">
        <v>119</v>
      </c>
      <c r="M55" s="21">
        <v>59</v>
      </c>
      <c r="N55" s="21">
        <v>6</v>
      </c>
      <c r="O55" s="21">
        <v>30</v>
      </c>
      <c r="P55" s="21">
        <v>23</v>
      </c>
      <c r="Q55" s="35">
        <f t="shared" si="2"/>
        <v>0.1016949152542373</v>
      </c>
      <c r="R55" s="35">
        <f t="shared" si="2"/>
        <v>0.5084745762711864</v>
      </c>
      <c r="S55" s="35">
        <f t="shared" si="2"/>
        <v>0.3898305084745763</v>
      </c>
    </row>
    <row r="56" spans="1:19" ht="13.5">
      <c r="A56" s="396" t="s">
        <v>248</v>
      </c>
      <c r="B56" s="69" t="s">
        <v>179</v>
      </c>
      <c r="C56" s="21">
        <v>993</v>
      </c>
      <c r="D56" s="21">
        <v>78</v>
      </c>
      <c r="E56" s="21">
        <v>513</v>
      </c>
      <c r="F56" s="21">
        <v>402</v>
      </c>
      <c r="G56" s="35">
        <f t="shared" si="0"/>
        <v>0.07854984894259819</v>
      </c>
      <c r="H56" s="35">
        <f t="shared" si="0"/>
        <v>0.5166163141993958</v>
      </c>
      <c r="I56" s="35">
        <f t="shared" si="0"/>
        <v>0.40483383685800606</v>
      </c>
      <c r="K56" s="278" t="s">
        <v>254</v>
      </c>
      <c r="L56" s="311" t="s">
        <v>118</v>
      </c>
      <c r="M56" s="21">
        <v>34</v>
      </c>
      <c r="N56" s="21">
        <v>2</v>
      </c>
      <c r="O56" s="21">
        <v>14</v>
      </c>
      <c r="P56" s="21">
        <v>18</v>
      </c>
      <c r="Q56" s="35">
        <f t="shared" si="2"/>
        <v>0.058823529411764705</v>
      </c>
      <c r="R56" s="35">
        <f t="shared" si="2"/>
        <v>0.4117647058823529</v>
      </c>
      <c r="S56" s="35">
        <f t="shared" si="2"/>
        <v>0.5294117647058824</v>
      </c>
    </row>
    <row r="57" spans="1:19" ht="13.5">
      <c r="A57" s="396" t="s">
        <v>248</v>
      </c>
      <c r="B57" s="69" t="s">
        <v>178</v>
      </c>
      <c r="C57" s="21">
        <v>332</v>
      </c>
      <c r="D57" s="21">
        <v>39</v>
      </c>
      <c r="E57" s="21">
        <v>153</v>
      </c>
      <c r="F57" s="21">
        <v>140</v>
      </c>
      <c r="G57" s="35">
        <f t="shared" si="0"/>
        <v>0.11746987951807229</v>
      </c>
      <c r="H57" s="35">
        <f t="shared" si="0"/>
        <v>0.4608433734939759</v>
      </c>
      <c r="I57" s="35">
        <f t="shared" si="0"/>
        <v>0.42168674698795183</v>
      </c>
      <c r="K57" s="278" t="s">
        <v>254</v>
      </c>
      <c r="L57" s="311" t="s">
        <v>117</v>
      </c>
      <c r="M57" s="21">
        <v>66</v>
      </c>
      <c r="N57" s="21">
        <v>3</v>
      </c>
      <c r="O57" s="21">
        <v>40</v>
      </c>
      <c r="P57" s="21">
        <v>23</v>
      </c>
      <c r="Q57" s="35">
        <f t="shared" si="2"/>
        <v>0.045454545454545456</v>
      </c>
      <c r="R57" s="35">
        <f t="shared" si="2"/>
        <v>0.6060606060606061</v>
      </c>
      <c r="S57" s="35">
        <f t="shared" si="2"/>
        <v>0.3484848484848485</v>
      </c>
    </row>
    <row r="58" spans="1:19" ht="13.5">
      <c r="A58" s="396" t="s">
        <v>248</v>
      </c>
      <c r="B58" s="69" t="s">
        <v>177</v>
      </c>
      <c r="C58" s="21">
        <v>342</v>
      </c>
      <c r="D58" s="21">
        <v>48</v>
      </c>
      <c r="E58" s="21">
        <v>168</v>
      </c>
      <c r="F58" s="21">
        <v>126</v>
      </c>
      <c r="G58" s="35">
        <f t="shared" si="0"/>
        <v>0.14035087719298245</v>
      </c>
      <c r="H58" s="35">
        <f t="shared" si="0"/>
        <v>0.49122807017543857</v>
      </c>
      <c r="I58" s="35">
        <f t="shared" si="0"/>
        <v>0.3684210526315789</v>
      </c>
      <c r="K58" s="278" t="s">
        <v>254</v>
      </c>
      <c r="L58" s="311" t="s">
        <v>116</v>
      </c>
      <c r="M58" s="21">
        <v>56</v>
      </c>
      <c r="N58" s="21">
        <v>0</v>
      </c>
      <c r="O58" s="21">
        <v>20</v>
      </c>
      <c r="P58" s="21">
        <v>36</v>
      </c>
      <c r="Q58" s="35">
        <f t="shared" si="2"/>
        <v>0</v>
      </c>
      <c r="R58" s="35">
        <f t="shared" si="2"/>
        <v>0.35714285714285715</v>
      </c>
      <c r="S58" s="35">
        <f t="shared" si="2"/>
        <v>0.6428571428571429</v>
      </c>
    </row>
    <row r="59" spans="1:19" ht="13.5">
      <c r="A59" s="396" t="s">
        <v>248</v>
      </c>
      <c r="B59" s="69" t="s">
        <v>176</v>
      </c>
      <c r="C59" s="21">
        <v>325</v>
      </c>
      <c r="D59" s="21">
        <v>25</v>
      </c>
      <c r="E59" s="21">
        <v>142</v>
      </c>
      <c r="F59" s="21">
        <v>158</v>
      </c>
      <c r="G59" s="35">
        <f t="shared" si="0"/>
        <v>0.07692307692307693</v>
      </c>
      <c r="H59" s="35">
        <f t="shared" si="0"/>
        <v>0.4369230769230769</v>
      </c>
      <c r="I59" s="35">
        <f t="shared" si="0"/>
        <v>0.48615384615384616</v>
      </c>
      <c r="K59" s="278" t="s">
        <v>254</v>
      </c>
      <c r="L59" s="311" t="s">
        <v>115</v>
      </c>
      <c r="M59" s="21">
        <v>60</v>
      </c>
      <c r="N59" s="21">
        <v>7</v>
      </c>
      <c r="O59" s="21">
        <v>33</v>
      </c>
      <c r="P59" s="21">
        <v>20</v>
      </c>
      <c r="Q59" s="35">
        <f t="shared" si="2"/>
        <v>0.11666666666666667</v>
      </c>
      <c r="R59" s="35">
        <f t="shared" si="2"/>
        <v>0.55</v>
      </c>
      <c r="S59" s="35">
        <f t="shared" si="2"/>
        <v>0.3333333333333333</v>
      </c>
    </row>
    <row r="60" spans="1:19" ht="13.5">
      <c r="A60" s="396" t="s">
        <v>248</v>
      </c>
      <c r="B60" s="69" t="s">
        <v>175</v>
      </c>
      <c r="C60" s="21">
        <v>895</v>
      </c>
      <c r="D60" s="21">
        <v>142</v>
      </c>
      <c r="E60" s="21">
        <v>514</v>
      </c>
      <c r="F60" s="21">
        <v>239</v>
      </c>
      <c r="G60" s="35">
        <f t="shared" si="0"/>
        <v>0.15865921787709497</v>
      </c>
      <c r="H60" s="35">
        <f t="shared" si="0"/>
        <v>0.5743016759776536</v>
      </c>
      <c r="I60" s="35">
        <f t="shared" si="0"/>
        <v>0.2670391061452514</v>
      </c>
      <c r="K60" s="278" t="s">
        <v>254</v>
      </c>
      <c r="L60" s="311" t="s">
        <v>114</v>
      </c>
      <c r="M60" s="21">
        <v>99</v>
      </c>
      <c r="N60" s="21">
        <v>7</v>
      </c>
      <c r="O60" s="21">
        <v>53</v>
      </c>
      <c r="P60" s="21">
        <v>39</v>
      </c>
      <c r="Q60" s="35">
        <f t="shared" si="2"/>
        <v>0.0707070707070707</v>
      </c>
      <c r="R60" s="35">
        <f t="shared" si="2"/>
        <v>0.5353535353535354</v>
      </c>
      <c r="S60" s="35">
        <f t="shared" si="2"/>
        <v>0.3939393939393939</v>
      </c>
    </row>
    <row r="61" spans="1:19" ht="13.5">
      <c r="A61" s="396" t="s">
        <v>248</v>
      </c>
      <c r="B61" s="69" t="s">
        <v>174</v>
      </c>
      <c r="C61" s="21">
        <v>1725</v>
      </c>
      <c r="D61" s="21">
        <v>304</v>
      </c>
      <c r="E61" s="21">
        <v>1002</v>
      </c>
      <c r="F61" s="21">
        <v>419</v>
      </c>
      <c r="G61" s="35">
        <f t="shared" si="0"/>
        <v>0.17623188405797102</v>
      </c>
      <c r="H61" s="35">
        <f t="shared" si="0"/>
        <v>0.5808695652173913</v>
      </c>
      <c r="I61" s="35">
        <f t="shared" si="0"/>
        <v>0.24289855072463767</v>
      </c>
      <c r="K61" s="278" t="s">
        <v>254</v>
      </c>
      <c r="L61" s="311" t="s">
        <v>254</v>
      </c>
      <c r="M61" s="405">
        <f>SUM(M50:M60)</f>
        <v>881</v>
      </c>
      <c r="N61" s="405">
        <f>SUM(N50:N60)</f>
        <v>89</v>
      </c>
      <c r="O61" s="405">
        <f>SUM(O50:O60)</f>
        <v>460</v>
      </c>
      <c r="P61" s="405">
        <f>SUM(P50:P60)</f>
        <v>332</v>
      </c>
      <c r="Q61" s="406">
        <f t="shared" si="2"/>
        <v>0.10102156640181612</v>
      </c>
      <c r="R61" s="406">
        <f t="shared" si="2"/>
        <v>0.5221339387060159</v>
      </c>
      <c r="S61" s="406">
        <f t="shared" si="2"/>
        <v>0.376844494892168</v>
      </c>
    </row>
    <row r="62" spans="1:19" ht="13.5">
      <c r="A62" s="396" t="s">
        <v>248</v>
      </c>
      <c r="B62" s="69" t="s">
        <v>173</v>
      </c>
      <c r="C62" s="21">
        <v>1229</v>
      </c>
      <c r="D62" s="21">
        <v>180</v>
      </c>
      <c r="E62" s="21">
        <v>735</v>
      </c>
      <c r="F62" s="21">
        <v>314</v>
      </c>
      <c r="G62" s="35">
        <f t="shared" si="0"/>
        <v>0.14646053702196907</v>
      </c>
      <c r="H62" s="35">
        <f t="shared" si="0"/>
        <v>0.5980471928397071</v>
      </c>
      <c r="I62" s="35">
        <f t="shared" si="0"/>
        <v>0.2554922701383238</v>
      </c>
      <c r="K62" s="283" t="s">
        <v>255</v>
      </c>
      <c r="L62" s="313" t="s">
        <v>113</v>
      </c>
      <c r="M62" s="21">
        <v>32</v>
      </c>
      <c r="N62" s="21">
        <v>0</v>
      </c>
      <c r="O62" s="21">
        <v>10</v>
      </c>
      <c r="P62" s="21">
        <v>22</v>
      </c>
      <c r="Q62" s="35">
        <f t="shared" si="2"/>
        <v>0</v>
      </c>
      <c r="R62" s="35">
        <f t="shared" si="2"/>
        <v>0.3125</v>
      </c>
      <c r="S62" s="35">
        <f t="shared" si="2"/>
        <v>0.6875</v>
      </c>
    </row>
    <row r="63" spans="1:19" ht="13.5">
      <c r="A63" s="396" t="s">
        <v>248</v>
      </c>
      <c r="B63" s="69" t="s">
        <v>172</v>
      </c>
      <c r="C63" s="21">
        <v>951</v>
      </c>
      <c r="D63" s="21">
        <v>53</v>
      </c>
      <c r="E63" s="21">
        <v>419</v>
      </c>
      <c r="F63" s="21">
        <v>479</v>
      </c>
      <c r="G63" s="35">
        <f t="shared" si="0"/>
        <v>0.05573080967402734</v>
      </c>
      <c r="H63" s="35">
        <f t="shared" si="0"/>
        <v>0.4405888538380652</v>
      </c>
      <c r="I63" s="35">
        <f t="shared" si="0"/>
        <v>0.5036803364879074</v>
      </c>
      <c r="K63" s="283" t="s">
        <v>255</v>
      </c>
      <c r="L63" s="313" t="s">
        <v>112</v>
      </c>
      <c r="M63" s="21">
        <v>184</v>
      </c>
      <c r="N63" s="21">
        <v>29</v>
      </c>
      <c r="O63" s="21">
        <v>101</v>
      </c>
      <c r="P63" s="21">
        <v>54</v>
      </c>
      <c r="Q63" s="35">
        <f t="shared" si="2"/>
        <v>0.15760869565217392</v>
      </c>
      <c r="R63" s="35">
        <f t="shared" si="2"/>
        <v>0.5489130434782609</v>
      </c>
      <c r="S63" s="35">
        <f t="shared" si="2"/>
        <v>0.29347826086956524</v>
      </c>
    </row>
    <row r="64" spans="1:19" ht="13.5">
      <c r="A64" s="396" t="s">
        <v>248</v>
      </c>
      <c r="B64" s="69" t="s">
        <v>171</v>
      </c>
      <c r="C64" s="21">
        <v>519</v>
      </c>
      <c r="D64" s="21">
        <v>34</v>
      </c>
      <c r="E64" s="21">
        <v>257</v>
      </c>
      <c r="F64" s="21">
        <v>228</v>
      </c>
      <c r="G64" s="35">
        <f t="shared" si="0"/>
        <v>0.06551059730250482</v>
      </c>
      <c r="H64" s="35">
        <f t="shared" si="0"/>
        <v>0.4951830443159923</v>
      </c>
      <c r="I64" s="35">
        <f t="shared" si="0"/>
        <v>0.4393063583815029</v>
      </c>
      <c r="K64" s="283" t="s">
        <v>255</v>
      </c>
      <c r="L64" s="313" t="s">
        <v>111</v>
      </c>
      <c r="M64" s="21">
        <v>10</v>
      </c>
      <c r="N64" s="21">
        <v>0</v>
      </c>
      <c r="O64" s="21">
        <v>7</v>
      </c>
      <c r="P64" s="21">
        <v>3</v>
      </c>
      <c r="Q64" s="35">
        <f t="shared" si="2"/>
        <v>0</v>
      </c>
      <c r="R64" s="35">
        <f t="shared" si="2"/>
        <v>0.7</v>
      </c>
      <c r="S64" s="35">
        <f t="shared" si="2"/>
        <v>0.3</v>
      </c>
    </row>
    <row r="65" spans="1:19" ht="13.5">
      <c r="A65" s="396" t="s">
        <v>248</v>
      </c>
      <c r="B65" s="69" t="s">
        <v>170</v>
      </c>
      <c r="C65" s="21">
        <v>410</v>
      </c>
      <c r="D65" s="21">
        <v>21</v>
      </c>
      <c r="E65" s="21">
        <v>178</v>
      </c>
      <c r="F65" s="21">
        <v>211</v>
      </c>
      <c r="G65" s="35">
        <f t="shared" si="0"/>
        <v>0.05121951219512195</v>
      </c>
      <c r="H65" s="35">
        <f t="shared" si="0"/>
        <v>0.43414634146341463</v>
      </c>
      <c r="I65" s="35">
        <f t="shared" si="0"/>
        <v>0.5146341463414634</v>
      </c>
      <c r="K65" s="283" t="s">
        <v>255</v>
      </c>
      <c r="L65" s="313" t="s">
        <v>110</v>
      </c>
      <c r="M65" s="21">
        <v>16</v>
      </c>
      <c r="N65" s="21">
        <v>0</v>
      </c>
      <c r="O65" s="21">
        <v>4</v>
      </c>
      <c r="P65" s="21">
        <v>12</v>
      </c>
      <c r="Q65" s="35">
        <f t="shared" si="2"/>
        <v>0</v>
      </c>
      <c r="R65" s="35">
        <f t="shared" si="2"/>
        <v>0.25</v>
      </c>
      <c r="S65" s="35">
        <f t="shared" si="2"/>
        <v>0.75</v>
      </c>
    </row>
    <row r="66" spans="1:19" ht="13.5">
      <c r="A66" s="396" t="s">
        <v>248</v>
      </c>
      <c r="B66" s="69" t="s">
        <v>169</v>
      </c>
      <c r="C66" s="21">
        <v>205</v>
      </c>
      <c r="D66" s="21">
        <v>23</v>
      </c>
      <c r="E66" s="21">
        <v>90</v>
      </c>
      <c r="F66" s="21">
        <v>92</v>
      </c>
      <c r="G66" s="35">
        <f t="shared" si="0"/>
        <v>0.11219512195121951</v>
      </c>
      <c r="H66" s="35">
        <f t="shared" si="0"/>
        <v>0.43902439024390244</v>
      </c>
      <c r="I66" s="35">
        <f t="shared" si="0"/>
        <v>0.44878048780487806</v>
      </c>
      <c r="K66" s="283" t="s">
        <v>255</v>
      </c>
      <c r="L66" s="313" t="s">
        <v>109</v>
      </c>
      <c r="M66" s="21">
        <v>180</v>
      </c>
      <c r="N66" s="21">
        <v>24</v>
      </c>
      <c r="O66" s="21">
        <v>104</v>
      </c>
      <c r="P66" s="21">
        <v>52</v>
      </c>
      <c r="Q66" s="35">
        <f t="shared" si="2"/>
        <v>0.13333333333333333</v>
      </c>
      <c r="R66" s="35">
        <f t="shared" si="2"/>
        <v>0.5777777777777777</v>
      </c>
      <c r="S66" s="35">
        <f t="shared" si="2"/>
        <v>0.28888888888888886</v>
      </c>
    </row>
    <row r="67" spans="1:19" ht="13.5">
      <c r="A67" s="396" t="s">
        <v>248</v>
      </c>
      <c r="B67" s="69" t="s">
        <v>168</v>
      </c>
      <c r="C67" s="21">
        <v>42</v>
      </c>
      <c r="D67" s="21">
        <v>0</v>
      </c>
      <c r="E67" s="21">
        <v>20</v>
      </c>
      <c r="F67" s="21">
        <v>22</v>
      </c>
      <c r="G67" s="35">
        <f aca="true" t="shared" si="3" ref="G67:I130">D67/$C67</f>
        <v>0</v>
      </c>
      <c r="H67" s="35">
        <f t="shared" si="3"/>
        <v>0.47619047619047616</v>
      </c>
      <c r="I67" s="35">
        <f t="shared" si="3"/>
        <v>0.5238095238095238</v>
      </c>
      <c r="K67" s="283" t="s">
        <v>255</v>
      </c>
      <c r="L67" s="313" t="s">
        <v>108</v>
      </c>
      <c r="M67" s="21">
        <v>55</v>
      </c>
      <c r="N67" s="21">
        <v>2</v>
      </c>
      <c r="O67" s="21">
        <v>22</v>
      </c>
      <c r="P67" s="21">
        <v>31</v>
      </c>
      <c r="Q67" s="35">
        <f t="shared" si="2"/>
        <v>0.03636363636363636</v>
      </c>
      <c r="R67" s="35">
        <f t="shared" si="2"/>
        <v>0.4</v>
      </c>
      <c r="S67" s="35">
        <f t="shared" si="2"/>
        <v>0.5636363636363636</v>
      </c>
    </row>
    <row r="68" spans="1:19" ht="13.5">
      <c r="A68" s="396" t="s">
        <v>248</v>
      </c>
      <c r="B68" s="69" t="s">
        <v>167</v>
      </c>
      <c r="C68" s="21">
        <v>139</v>
      </c>
      <c r="D68" s="21">
        <v>6</v>
      </c>
      <c r="E68" s="21">
        <v>63</v>
      </c>
      <c r="F68" s="21">
        <v>70</v>
      </c>
      <c r="G68" s="35">
        <f t="shared" si="3"/>
        <v>0.04316546762589928</v>
      </c>
      <c r="H68" s="35">
        <f t="shared" si="3"/>
        <v>0.45323741007194246</v>
      </c>
      <c r="I68" s="35">
        <f t="shared" si="3"/>
        <v>0.5035971223021583</v>
      </c>
      <c r="K68" s="283" t="s">
        <v>255</v>
      </c>
      <c r="L68" s="313" t="s">
        <v>107</v>
      </c>
      <c r="M68" s="21">
        <v>104</v>
      </c>
      <c r="N68" s="21">
        <v>2</v>
      </c>
      <c r="O68" s="21">
        <v>42</v>
      </c>
      <c r="P68" s="21">
        <v>60</v>
      </c>
      <c r="Q68" s="35">
        <f t="shared" si="2"/>
        <v>0.019230769230769232</v>
      </c>
      <c r="R68" s="35">
        <f t="shared" si="2"/>
        <v>0.40384615384615385</v>
      </c>
      <c r="S68" s="35">
        <f t="shared" si="2"/>
        <v>0.5769230769230769</v>
      </c>
    </row>
    <row r="69" spans="1:19" ht="13.5">
      <c r="A69" s="396" t="s">
        <v>248</v>
      </c>
      <c r="B69" s="286" t="s">
        <v>346</v>
      </c>
      <c r="C69" s="519">
        <v>285</v>
      </c>
      <c r="D69" s="519">
        <v>9</v>
      </c>
      <c r="E69" s="519">
        <v>149</v>
      </c>
      <c r="F69" s="519">
        <v>127</v>
      </c>
      <c r="G69" s="520">
        <f t="shared" si="3"/>
        <v>0.031578947368421054</v>
      </c>
      <c r="H69" s="520">
        <f t="shared" si="3"/>
        <v>0.5228070175438596</v>
      </c>
      <c r="I69" s="520">
        <f t="shared" si="3"/>
        <v>0.4456140350877193</v>
      </c>
      <c r="K69" s="289" t="s">
        <v>255</v>
      </c>
      <c r="L69" s="408" t="s">
        <v>255</v>
      </c>
      <c r="M69" s="409">
        <f>SUM(M62:M68)</f>
        <v>581</v>
      </c>
      <c r="N69" s="409">
        <f>SUM(N62:N68)</f>
        <v>57</v>
      </c>
      <c r="O69" s="409">
        <f>SUM(O62:O68)</f>
        <v>290</v>
      </c>
      <c r="P69" s="409">
        <f>SUM(P62:P68)</f>
        <v>234</v>
      </c>
      <c r="Q69" s="226">
        <f t="shared" si="2"/>
        <v>0.0981067125645439</v>
      </c>
      <c r="R69" s="226">
        <f t="shared" si="2"/>
        <v>0.4991394148020654</v>
      </c>
      <c r="S69" s="226">
        <f t="shared" si="2"/>
        <v>0.4027538726333907</v>
      </c>
    </row>
    <row r="70" spans="1:19" ht="13.5">
      <c r="A70" s="396" t="s">
        <v>248</v>
      </c>
      <c r="B70" s="69" t="s">
        <v>163</v>
      </c>
      <c r="C70" s="21">
        <v>571</v>
      </c>
      <c r="D70" s="21">
        <v>57</v>
      </c>
      <c r="E70" s="21">
        <v>394</v>
      </c>
      <c r="F70" s="21">
        <v>120</v>
      </c>
      <c r="G70" s="35">
        <f t="shared" si="3"/>
        <v>0.09982486865148861</v>
      </c>
      <c r="H70" s="35">
        <f t="shared" si="3"/>
        <v>0.6900175131348512</v>
      </c>
      <c r="I70" s="35">
        <f t="shared" si="3"/>
        <v>0.21015761821366025</v>
      </c>
      <c r="K70" s="293" t="s">
        <v>250</v>
      </c>
      <c r="L70" s="316" t="s">
        <v>106</v>
      </c>
      <c r="M70" s="21">
        <v>47</v>
      </c>
      <c r="N70" s="21">
        <v>0</v>
      </c>
      <c r="O70" s="21">
        <v>1</v>
      </c>
      <c r="P70" s="21">
        <v>46</v>
      </c>
      <c r="Q70" s="35">
        <f t="shared" si="2"/>
        <v>0</v>
      </c>
      <c r="R70" s="35">
        <f t="shared" si="2"/>
        <v>0.02127659574468085</v>
      </c>
      <c r="S70" s="35">
        <f t="shared" si="2"/>
        <v>0.9787234042553191</v>
      </c>
    </row>
    <row r="71" spans="1:19" ht="13.5">
      <c r="A71" s="396" t="s">
        <v>248</v>
      </c>
      <c r="B71" s="69" t="s">
        <v>162</v>
      </c>
      <c r="C71" s="21">
        <v>376</v>
      </c>
      <c r="D71" s="21">
        <v>47</v>
      </c>
      <c r="E71" s="21">
        <v>234</v>
      </c>
      <c r="F71" s="21">
        <v>95</v>
      </c>
      <c r="G71" s="35">
        <f t="shared" si="3"/>
        <v>0.125</v>
      </c>
      <c r="H71" s="35">
        <f t="shared" si="3"/>
        <v>0.6223404255319149</v>
      </c>
      <c r="I71" s="35">
        <f t="shared" si="3"/>
        <v>0.2526595744680851</v>
      </c>
      <c r="K71" s="293" t="s">
        <v>250</v>
      </c>
      <c r="L71" s="316" t="s">
        <v>250</v>
      </c>
      <c r="M71" s="410">
        <f>SUM(M70)</f>
        <v>47</v>
      </c>
      <c r="N71" s="410">
        <f>SUM(N70)</f>
        <v>0</v>
      </c>
      <c r="O71" s="410">
        <f>SUM(O70)</f>
        <v>1</v>
      </c>
      <c r="P71" s="410">
        <f>SUM(P70)</f>
        <v>46</v>
      </c>
      <c r="Q71" s="411">
        <f t="shared" si="2"/>
        <v>0</v>
      </c>
      <c r="R71" s="411">
        <f t="shared" si="2"/>
        <v>0.02127659574468085</v>
      </c>
      <c r="S71" s="411">
        <f t="shared" si="2"/>
        <v>0.9787234042553191</v>
      </c>
    </row>
    <row r="72" spans="1:9" ht="13.5">
      <c r="A72" s="396" t="s">
        <v>248</v>
      </c>
      <c r="B72" s="69" t="s">
        <v>161</v>
      </c>
      <c r="C72" s="21">
        <v>564</v>
      </c>
      <c r="D72" s="21">
        <v>44</v>
      </c>
      <c r="E72" s="21">
        <v>385</v>
      </c>
      <c r="F72" s="21">
        <v>135</v>
      </c>
      <c r="G72" s="35">
        <f t="shared" si="3"/>
        <v>0.07801418439716312</v>
      </c>
      <c r="H72" s="35">
        <f t="shared" si="3"/>
        <v>0.6826241134751773</v>
      </c>
      <c r="I72" s="35">
        <f t="shared" si="3"/>
        <v>0.2393617021276596</v>
      </c>
    </row>
    <row r="73" spans="1:19" ht="14.25" thickBot="1">
      <c r="A73" s="396" t="s">
        <v>248</v>
      </c>
      <c r="B73" s="69" t="s">
        <v>160</v>
      </c>
      <c r="C73" s="21">
        <v>63</v>
      </c>
      <c r="D73" s="21">
        <v>9</v>
      </c>
      <c r="E73" s="21">
        <v>24</v>
      </c>
      <c r="F73" s="21">
        <v>30</v>
      </c>
      <c r="G73" s="35">
        <f t="shared" si="3"/>
        <v>0.14285714285714285</v>
      </c>
      <c r="H73" s="35">
        <f t="shared" si="3"/>
        <v>0.38095238095238093</v>
      </c>
      <c r="I73" s="35">
        <f t="shared" si="3"/>
        <v>0.47619047619047616</v>
      </c>
      <c r="K73" s="64" t="s">
        <v>297</v>
      </c>
      <c r="L73" s="206" t="s">
        <v>352</v>
      </c>
      <c r="M73" s="212" t="s">
        <v>365</v>
      </c>
      <c r="N73" s="212" t="s">
        <v>234</v>
      </c>
      <c r="O73" s="212" t="s">
        <v>235</v>
      </c>
      <c r="P73" s="213" t="s">
        <v>236</v>
      </c>
      <c r="Q73" s="65" t="s">
        <v>237</v>
      </c>
      <c r="R73" s="65" t="s">
        <v>238</v>
      </c>
      <c r="S73" s="65" t="s">
        <v>239</v>
      </c>
    </row>
    <row r="74" spans="1:19" ht="14.25" thickTop="1">
      <c r="A74" s="396" t="s">
        <v>248</v>
      </c>
      <c r="B74" s="69" t="s">
        <v>159</v>
      </c>
      <c r="C74" s="21">
        <v>229</v>
      </c>
      <c r="D74" s="21">
        <v>9</v>
      </c>
      <c r="E74" s="21">
        <v>135</v>
      </c>
      <c r="F74" s="21">
        <v>85</v>
      </c>
      <c r="G74" s="35">
        <f t="shared" si="3"/>
        <v>0.039301310043668124</v>
      </c>
      <c r="H74" s="35">
        <f t="shared" si="3"/>
        <v>0.5895196506550219</v>
      </c>
      <c r="I74" s="35">
        <f t="shared" si="3"/>
        <v>0.37117903930131</v>
      </c>
      <c r="K74" s="297" t="s">
        <v>259</v>
      </c>
      <c r="L74" s="298" t="s">
        <v>260</v>
      </c>
      <c r="M74" s="21">
        <v>94</v>
      </c>
      <c r="N74" s="21">
        <v>8</v>
      </c>
      <c r="O74" s="21">
        <v>45</v>
      </c>
      <c r="P74" s="21">
        <v>41</v>
      </c>
      <c r="Q74" s="35">
        <f aca="true" t="shared" si="4" ref="Q74:S105">N74/$M74</f>
        <v>0.0851063829787234</v>
      </c>
      <c r="R74" s="35">
        <f t="shared" si="4"/>
        <v>0.4787234042553192</v>
      </c>
      <c r="S74" s="35">
        <f t="shared" si="4"/>
        <v>0.43617021276595747</v>
      </c>
    </row>
    <row r="75" spans="1:19" ht="13.5">
      <c r="A75" s="396" t="s">
        <v>248</v>
      </c>
      <c r="B75" s="69" t="s">
        <v>158</v>
      </c>
      <c r="C75" s="21">
        <v>298</v>
      </c>
      <c r="D75" s="21">
        <v>19</v>
      </c>
      <c r="E75" s="21">
        <v>143</v>
      </c>
      <c r="F75" s="21">
        <v>136</v>
      </c>
      <c r="G75" s="35">
        <f t="shared" si="3"/>
        <v>0.06375838926174497</v>
      </c>
      <c r="H75" s="35">
        <f t="shared" si="3"/>
        <v>0.4798657718120805</v>
      </c>
      <c r="I75" s="35">
        <f t="shared" si="3"/>
        <v>0.4563758389261745</v>
      </c>
      <c r="K75" s="299" t="s">
        <v>259</v>
      </c>
      <c r="L75" s="300" t="s">
        <v>261</v>
      </c>
      <c r="M75" s="21">
        <v>28</v>
      </c>
      <c r="N75" s="21">
        <v>0</v>
      </c>
      <c r="O75" s="21">
        <v>9</v>
      </c>
      <c r="P75" s="21">
        <v>19</v>
      </c>
      <c r="Q75" s="35">
        <f t="shared" si="4"/>
        <v>0</v>
      </c>
      <c r="R75" s="35">
        <f t="shared" si="4"/>
        <v>0.32142857142857145</v>
      </c>
      <c r="S75" s="35">
        <f t="shared" si="4"/>
        <v>0.6785714285714286</v>
      </c>
    </row>
    <row r="76" spans="1:19" ht="13.5">
      <c r="A76" s="396" t="s">
        <v>248</v>
      </c>
      <c r="B76" s="69" t="s">
        <v>157</v>
      </c>
      <c r="C76" s="21">
        <v>185</v>
      </c>
      <c r="D76" s="21">
        <v>11</v>
      </c>
      <c r="E76" s="21">
        <v>74</v>
      </c>
      <c r="F76" s="21">
        <v>100</v>
      </c>
      <c r="G76" s="35">
        <f t="shared" si="3"/>
        <v>0.05945945945945946</v>
      </c>
      <c r="H76" s="35">
        <f t="shared" si="3"/>
        <v>0.4</v>
      </c>
      <c r="I76" s="35">
        <f t="shared" si="3"/>
        <v>0.5405405405405406</v>
      </c>
      <c r="K76" s="299" t="s">
        <v>259</v>
      </c>
      <c r="L76" s="300" t="s">
        <v>262</v>
      </c>
      <c r="M76" s="21">
        <v>48</v>
      </c>
      <c r="N76" s="21">
        <v>12</v>
      </c>
      <c r="O76" s="21">
        <v>20</v>
      </c>
      <c r="P76" s="21">
        <v>16</v>
      </c>
      <c r="Q76" s="35">
        <f t="shared" si="4"/>
        <v>0.25</v>
      </c>
      <c r="R76" s="35">
        <f t="shared" si="4"/>
        <v>0.4166666666666667</v>
      </c>
      <c r="S76" s="35">
        <f t="shared" si="4"/>
        <v>0.3333333333333333</v>
      </c>
    </row>
    <row r="77" spans="1:19" ht="13.5">
      <c r="A77" s="396" t="s">
        <v>248</v>
      </c>
      <c r="B77" s="69" t="s">
        <v>156</v>
      </c>
      <c r="C77" s="21">
        <v>268</v>
      </c>
      <c r="D77" s="21">
        <v>35</v>
      </c>
      <c r="E77" s="21">
        <v>130</v>
      </c>
      <c r="F77" s="21">
        <v>103</v>
      </c>
      <c r="G77" s="35">
        <f t="shared" si="3"/>
        <v>0.13059701492537312</v>
      </c>
      <c r="H77" s="35">
        <f t="shared" si="3"/>
        <v>0.48507462686567165</v>
      </c>
      <c r="I77" s="35">
        <f t="shared" si="3"/>
        <v>0.3843283582089552</v>
      </c>
      <c r="K77" s="299" t="s">
        <v>259</v>
      </c>
      <c r="L77" s="300" t="s">
        <v>263</v>
      </c>
      <c r="M77" s="21">
        <v>149</v>
      </c>
      <c r="N77" s="21">
        <v>17</v>
      </c>
      <c r="O77" s="21">
        <v>83</v>
      </c>
      <c r="P77" s="21">
        <v>49</v>
      </c>
      <c r="Q77" s="35">
        <f t="shared" si="4"/>
        <v>0.11409395973154363</v>
      </c>
      <c r="R77" s="35">
        <f t="shared" si="4"/>
        <v>0.5570469798657718</v>
      </c>
      <c r="S77" s="35">
        <f t="shared" si="4"/>
        <v>0.3288590604026846</v>
      </c>
    </row>
    <row r="78" spans="1:19" ht="13.5">
      <c r="A78" s="396" t="s">
        <v>248</v>
      </c>
      <c r="B78" s="69" t="s">
        <v>155</v>
      </c>
      <c r="C78" s="21">
        <v>100</v>
      </c>
      <c r="D78" s="21">
        <v>7</v>
      </c>
      <c r="E78" s="21">
        <v>49</v>
      </c>
      <c r="F78" s="21">
        <v>44</v>
      </c>
      <c r="G78" s="35">
        <f t="shared" si="3"/>
        <v>0.07</v>
      </c>
      <c r="H78" s="35">
        <f t="shared" si="3"/>
        <v>0.49</v>
      </c>
      <c r="I78" s="35">
        <f t="shared" si="3"/>
        <v>0.44</v>
      </c>
      <c r="K78" s="299" t="s">
        <v>259</v>
      </c>
      <c r="L78" s="300" t="s">
        <v>264</v>
      </c>
      <c r="M78" s="21">
        <v>39</v>
      </c>
      <c r="N78" s="21">
        <v>5</v>
      </c>
      <c r="O78" s="21">
        <v>18</v>
      </c>
      <c r="P78" s="21">
        <v>16</v>
      </c>
      <c r="Q78" s="35">
        <f t="shared" si="4"/>
        <v>0.1282051282051282</v>
      </c>
      <c r="R78" s="35">
        <f t="shared" si="4"/>
        <v>0.46153846153846156</v>
      </c>
      <c r="S78" s="35">
        <f t="shared" si="4"/>
        <v>0.41025641025641024</v>
      </c>
    </row>
    <row r="79" spans="1:19" ht="13.5">
      <c r="A79" s="396" t="s">
        <v>248</v>
      </c>
      <c r="B79" s="69" t="s">
        <v>154</v>
      </c>
      <c r="C79" s="21">
        <v>160</v>
      </c>
      <c r="D79" s="21">
        <v>19</v>
      </c>
      <c r="E79" s="21">
        <v>58</v>
      </c>
      <c r="F79" s="21">
        <v>83</v>
      </c>
      <c r="G79" s="35">
        <f t="shared" si="3"/>
        <v>0.11875</v>
      </c>
      <c r="H79" s="35">
        <f t="shared" si="3"/>
        <v>0.3625</v>
      </c>
      <c r="I79" s="35">
        <f t="shared" si="3"/>
        <v>0.51875</v>
      </c>
      <c r="K79" s="299" t="s">
        <v>259</v>
      </c>
      <c r="L79" s="300" t="s">
        <v>265</v>
      </c>
      <c r="M79" s="21">
        <v>72</v>
      </c>
      <c r="N79" s="21">
        <v>7</v>
      </c>
      <c r="O79" s="21">
        <v>38</v>
      </c>
      <c r="P79" s="21">
        <v>27</v>
      </c>
      <c r="Q79" s="35">
        <f t="shared" si="4"/>
        <v>0.09722222222222222</v>
      </c>
      <c r="R79" s="35">
        <f t="shared" si="4"/>
        <v>0.5277777777777778</v>
      </c>
      <c r="S79" s="35">
        <f t="shared" si="4"/>
        <v>0.375</v>
      </c>
    </row>
    <row r="80" spans="1:19" ht="13.5">
      <c r="A80" s="396" t="s">
        <v>248</v>
      </c>
      <c r="B80" s="107" t="s">
        <v>153</v>
      </c>
      <c r="C80" s="21">
        <v>208</v>
      </c>
      <c r="D80" s="21">
        <v>15</v>
      </c>
      <c r="E80" s="21">
        <v>91</v>
      </c>
      <c r="F80" s="21">
        <v>102</v>
      </c>
      <c r="G80" s="35">
        <f t="shared" si="3"/>
        <v>0.07211538461538461</v>
      </c>
      <c r="H80" s="35">
        <f t="shared" si="3"/>
        <v>0.4375</v>
      </c>
      <c r="I80" s="35">
        <f t="shared" si="3"/>
        <v>0.49038461538461536</v>
      </c>
      <c r="K80" s="299" t="s">
        <v>259</v>
      </c>
      <c r="L80" s="301" t="s">
        <v>259</v>
      </c>
      <c r="M80" s="215">
        <f>SUM(M74:M79)</f>
        <v>430</v>
      </c>
      <c r="N80" s="215">
        <f>SUM(N74:N79)</f>
        <v>49</v>
      </c>
      <c r="O80" s="215">
        <f>SUM(O74:O79)</f>
        <v>213</v>
      </c>
      <c r="P80" s="215">
        <f>SUM(P74:P79)</f>
        <v>168</v>
      </c>
      <c r="Q80" s="216">
        <f t="shared" si="4"/>
        <v>0.11395348837209303</v>
      </c>
      <c r="R80" s="216">
        <f t="shared" si="4"/>
        <v>0.49534883720930234</v>
      </c>
      <c r="S80" s="216">
        <f t="shared" si="4"/>
        <v>0.39069767441860465</v>
      </c>
    </row>
    <row r="81" spans="1:19" ht="13.5">
      <c r="A81" s="396" t="s">
        <v>248</v>
      </c>
      <c r="B81" s="202" t="s">
        <v>289</v>
      </c>
      <c r="C81" s="521">
        <v>795</v>
      </c>
      <c r="D81" s="521">
        <v>62</v>
      </c>
      <c r="E81" s="521">
        <v>345</v>
      </c>
      <c r="F81" s="521">
        <v>388</v>
      </c>
      <c r="G81" s="522">
        <f t="shared" si="3"/>
        <v>0.0779874213836478</v>
      </c>
      <c r="H81" s="522">
        <f t="shared" si="3"/>
        <v>0.4339622641509434</v>
      </c>
      <c r="I81" s="522">
        <f t="shared" si="3"/>
        <v>0.4880503144654088</v>
      </c>
      <c r="K81" s="304" t="s">
        <v>266</v>
      </c>
      <c r="L81" s="305" t="s">
        <v>267</v>
      </c>
      <c r="M81" s="21">
        <v>85</v>
      </c>
      <c r="N81" s="21">
        <v>0</v>
      </c>
      <c r="O81" s="21">
        <v>13</v>
      </c>
      <c r="P81" s="21">
        <v>72</v>
      </c>
      <c r="Q81" s="35">
        <f t="shared" si="4"/>
        <v>0</v>
      </c>
      <c r="R81" s="35">
        <f t="shared" si="4"/>
        <v>0.15294117647058825</v>
      </c>
      <c r="S81" s="35">
        <f t="shared" si="4"/>
        <v>0.8470588235294118</v>
      </c>
    </row>
    <row r="82" spans="1:19" ht="13.5">
      <c r="A82" s="396" t="s">
        <v>248</v>
      </c>
      <c r="B82" s="107" t="s">
        <v>147</v>
      </c>
      <c r="C82" s="21">
        <v>947</v>
      </c>
      <c r="D82" s="21">
        <v>80</v>
      </c>
      <c r="E82" s="21">
        <v>497</v>
      </c>
      <c r="F82" s="21">
        <v>370</v>
      </c>
      <c r="G82" s="35">
        <f t="shared" si="3"/>
        <v>0.08447729672650475</v>
      </c>
      <c r="H82" s="35">
        <f t="shared" si="3"/>
        <v>0.5248152059134108</v>
      </c>
      <c r="I82" s="35">
        <f t="shared" si="3"/>
        <v>0.3907074973600845</v>
      </c>
      <c r="K82" s="304" t="s">
        <v>266</v>
      </c>
      <c r="L82" s="305" t="s">
        <v>268</v>
      </c>
      <c r="M82" s="21">
        <v>118</v>
      </c>
      <c r="N82" s="21">
        <v>25</v>
      </c>
      <c r="O82" s="21">
        <v>64</v>
      </c>
      <c r="P82" s="21">
        <v>29</v>
      </c>
      <c r="Q82" s="35">
        <f t="shared" si="4"/>
        <v>0.211864406779661</v>
      </c>
      <c r="R82" s="35">
        <f t="shared" si="4"/>
        <v>0.5423728813559322</v>
      </c>
      <c r="S82" s="35">
        <f t="shared" si="4"/>
        <v>0.2457627118644068</v>
      </c>
    </row>
    <row r="83" spans="1:19" ht="13.5">
      <c r="A83" s="396" t="s">
        <v>248</v>
      </c>
      <c r="B83" s="107" t="s">
        <v>146</v>
      </c>
      <c r="C83" s="21">
        <v>336</v>
      </c>
      <c r="D83" s="21">
        <v>0</v>
      </c>
      <c r="E83" s="21">
        <v>336</v>
      </c>
      <c r="F83" s="21">
        <v>0</v>
      </c>
      <c r="G83" s="35">
        <f t="shared" si="3"/>
        <v>0</v>
      </c>
      <c r="H83" s="35">
        <f t="shared" si="3"/>
        <v>1</v>
      </c>
      <c r="I83" s="35">
        <f t="shared" si="3"/>
        <v>0</v>
      </c>
      <c r="K83" s="304" t="s">
        <v>266</v>
      </c>
      <c r="L83" s="305" t="s">
        <v>269</v>
      </c>
      <c r="M83" s="21">
        <v>46</v>
      </c>
      <c r="N83" s="21">
        <v>7</v>
      </c>
      <c r="O83" s="21">
        <v>25</v>
      </c>
      <c r="P83" s="21">
        <v>14</v>
      </c>
      <c r="Q83" s="35">
        <f t="shared" si="4"/>
        <v>0.15217391304347827</v>
      </c>
      <c r="R83" s="35">
        <f t="shared" si="4"/>
        <v>0.5434782608695652</v>
      </c>
      <c r="S83" s="35">
        <f t="shared" si="4"/>
        <v>0.30434782608695654</v>
      </c>
    </row>
    <row r="84" spans="1:19" ht="13.5">
      <c r="A84" s="414" t="s">
        <v>250</v>
      </c>
      <c r="B84" s="307" t="s">
        <v>332</v>
      </c>
      <c r="C84" s="523">
        <v>1342</v>
      </c>
      <c r="D84" s="523">
        <v>133</v>
      </c>
      <c r="E84" s="523">
        <v>663</v>
      </c>
      <c r="F84" s="523">
        <v>546</v>
      </c>
      <c r="G84" s="524">
        <f t="shared" si="3"/>
        <v>0.09910581222056632</v>
      </c>
      <c r="H84" s="524">
        <f t="shared" si="3"/>
        <v>0.4940387481371088</v>
      </c>
      <c r="I84" s="524">
        <f t="shared" si="3"/>
        <v>0.4068554396423249</v>
      </c>
      <c r="K84" s="304" t="s">
        <v>266</v>
      </c>
      <c r="L84" s="305" t="s">
        <v>270</v>
      </c>
      <c r="M84" s="21">
        <v>44</v>
      </c>
      <c r="N84" s="21">
        <v>0</v>
      </c>
      <c r="O84" s="21">
        <v>24</v>
      </c>
      <c r="P84" s="21">
        <v>20</v>
      </c>
      <c r="Q84" s="35">
        <f t="shared" si="4"/>
        <v>0</v>
      </c>
      <c r="R84" s="35">
        <f t="shared" si="4"/>
        <v>0.5454545454545454</v>
      </c>
      <c r="S84" s="35">
        <f t="shared" si="4"/>
        <v>0.45454545454545453</v>
      </c>
    </row>
    <row r="85" spans="1:19" ht="13.5">
      <c r="A85" s="414" t="s">
        <v>250</v>
      </c>
      <c r="B85" s="309" t="s">
        <v>333</v>
      </c>
      <c r="C85" s="525">
        <v>582</v>
      </c>
      <c r="D85" s="525">
        <v>36</v>
      </c>
      <c r="E85" s="525">
        <v>260</v>
      </c>
      <c r="F85" s="525">
        <v>286</v>
      </c>
      <c r="G85" s="526">
        <f t="shared" si="3"/>
        <v>0.061855670103092786</v>
      </c>
      <c r="H85" s="526">
        <f t="shared" si="3"/>
        <v>0.44673539518900346</v>
      </c>
      <c r="I85" s="526">
        <f t="shared" si="3"/>
        <v>0.49140893470790376</v>
      </c>
      <c r="K85" s="304" t="s">
        <v>266</v>
      </c>
      <c r="L85" s="305" t="s">
        <v>271</v>
      </c>
      <c r="M85" s="21">
        <v>105</v>
      </c>
      <c r="N85" s="21">
        <v>18</v>
      </c>
      <c r="O85" s="21">
        <v>53</v>
      </c>
      <c r="P85" s="21">
        <v>34</v>
      </c>
      <c r="Q85" s="35">
        <f t="shared" si="4"/>
        <v>0.17142857142857143</v>
      </c>
      <c r="R85" s="35">
        <f t="shared" si="4"/>
        <v>0.5047619047619047</v>
      </c>
      <c r="S85" s="35">
        <f t="shared" si="4"/>
        <v>0.3238095238095238</v>
      </c>
    </row>
    <row r="86" spans="1:19" ht="13.5">
      <c r="A86" s="414" t="s">
        <v>250</v>
      </c>
      <c r="B86" s="311" t="s">
        <v>254</v>
      </c>
      <c r="C86" s="527">
        <v>881</v>
      </c>
      <c r="D86" s="527">
        <v>89</v>
      </c>
      <c r="E86" s="527">
        <v>460</v>
      </c>
      <c r="F86" s="527">
        <v>332</v>
      </c>
      <c r="G86" s="528">
        <f t="shared" si="3"/>
        <v>0.10102156640181612</v>
      </c>
      <c r="H86" s="528">
        <f t="shared" si="3"/>
        <v>0.5221339387060159</v>
      </c>
      <c r="I86" s="528">
        <f t="shared" si="3"/>
        <v>0.376844494892168</v>
      </c>
      <c r="K86" s="304" t="s">
        <v>266</v>
      </c>
      <c r="L86" s="305" t="s">
        <v>272</v>
      </c>
      <c r="M86" s="21">
        <v>265</v>
      </c>
      <c r="N86" s="21">
        <v>23</v>
      </c>
      <c r="O86" s="21">
        <v>163</v>
      </c>
      <c r="P86" s="21">
        <v>79</v>
      </c>
      <c r="Q86" s="35">
        <f t="shared" si="4"/>
        <v>0.08679245283018867</v>
      </c>
      <c r="R86" s="35">
        <f t="shared" si="4"/>
        <v>0.6150943396226415</v>
      </c>
      <c r="S86" s="35">
        <f t="shared" si="4"/>
        <v>0.2981132075471698</v>
      </c>
    </row>
    <row r="87" spans="1:19" ht="13.5">
      <c r="A87" s="414" t="s">
        <v>250</v>
      </c>
      <c r="B87" s="313" t="s">
        <v>255</v>
      </c>
      <c r="C87" s="529">
        <v>581</v>
      </c>
      <c r="D87" s="529">
        <v>57</v>
      </c>
      <c r="E87" s="529">
        <v>290</v>
      </c>
      <c r="F87" s="529">
        <v>234</v>
      </c>
      <c r="G87" s="530">
        <f t="shared" si="3"/>
        <v>0.0981067125645439</v>
      </c>
      <c r="H87" s="530">
        <f t="shared" si="3"/>
        <v>0.4991394148020654</v>
      </c>
      <c r="I87" s="530">
        <f t="shared" si="3"/>
        <v>0.4027538726333907</v>
      </c>
      <c r="K87" s="304" t="s">
        <v>266</v>
      </c>
      <c r="L87" s="305" t="s">
        <v>273</v>
      </c>
      <c r="M87" s="21">
        <v>77</v>
      </c>
      <c r="N87" s="21">
        <v>3</v>
      </c>
      <c r="O87" s="21">
        <v>50</v>
      </c>
      <c r="P87" s="21">
        <v>24</v>
      </c>
      <c r="Q87" s="35">
        <f t="shared" si="4"/>
        <v>0.03896103896103896</v>
      </c>
      <c r="R87" s="35">
        <f t="shared" si="4"/>
        <v>0.6493506493506493</v>
      </c>
      <c r="S87" s="35">
        <f t="shared" si="4"/>
        <v>0.3116883116883117</v>
      </c>
    </row>
    <row r="88" spans="1:19" ht="13.5">
      <c r="A88" s="414" t="s">
        <v>250</v>
      </c>
      <c r="B88" s="316" t="s">
        <v>106</v>
      </c>
      <c r="C88" s="531">
        <v>47</v>
      </c>
      <c r="D88" s="531">
        <v>0</v>
      </c>
      <c r="E88" s="531">
        <v>1</v>
      </c>
      <c r="F88" s="531">
        <v>46</v>
      </c>
      <c r="G88" s="532">
        <f t="shared" si="3"/>
        <v>0</v>
      </c>
      <c r="H88" s="532">
        <f t="shared" si="3"/>
        <v>0.02127659574468085</v>
      </c>
      <c r="I88" s="532">
        <f t="shared" si="3"/>
        <v>0.9787234042553191</v>
      </c>
      <c r="K88" s="304" t="s">
        <v>266</v>
      </c>
      <c r="L88" s="305" t="s">
        <v>274</v>
      </c>
      <c r="M88" s="21">
        <v>184</v>
      </c>
      <c r="N88" s="21">
        <v>27</v>
      </c>
      <c r="O88" s="21">
        <v>99</v>
      </c>
      <c r="P88" s="21">
        <v>58</v>
      </c>
      <c r="Q88" s="35">
        <f t="shared" si="4"/>
        <v>0.14673913043478262</v>
      </c>
      <c r="R88" s="35">
        <f t="shared" si="4"/>
        <v>0.5380434782608695</v>
      </c>
      <c r="S88" s="35">
        <f t="shared" si="4"/>
        <v>0.31521739130434784</v>
      </c>
    </row>
    <row r="89" spans="1:19" ht="13.5">
      <c r="A89" s="421" t="s">
        <v>297</v>
      </c>
      <c r="B89" s="95" t="s">
        <v>259</v>
      </c>
      <c r="C89" s="533">
        <v>430</v>
      </c>
      <c r="D89" s="533">
        <v>49</v>
      </c>
      <c r="E89" s="533">
        <v>213</v>
      </c>
      <c r="F89" s="533">
        <v>168</v>
      </c>
      <c r="G89" s="534">
        <f t="shared" si="3"/>
        <v>0.11395348837209303</v>
      </c>
      <c r="H89" s="534">
        <f t="shared" si="3"/>
        <v>0.49534883720930234</v>
      </c>
      <c r="I89" s="534">
        <f t="shared" si="3"/>
        <v>0.39069767441860465</v>
      </c>
      <c r="K89" s="304" t="s">
        <v>266</v>
      </c>
      <c r="L89" s="305" t="s">
        <v>275</v>
      </c>
      <c r="M89" s="21">
        <v>104</v>
      </c>
      <c r="N89" s="21">
        <v>12</v>
      </c>
      <c r="O89" s="21">
        <v>67</v>
      </c>
      <c r="P89" s="21">
        <v>25</v>
      </c>
      <c r="Q89" s="35">
        <f t="shared" si="4"/>
        <v>0.11538461538461539</v>
      </c>
      <c r="R89" s="35">
        <f t="shared" si="4"/>
        <v>0.6442307692307693</v>
      </c>
      <c r="S89" s="35">
        <f t="shared" si="4"/>
        <v>0.2403846153846154</v>
      </c>
    </row>
    <row r="90" spans="1:19" ht="13.5">
      <c r="A90" s="421" t="s">
        <v>297</v>
      </c>
      <c r="B90" s="98" t="s">
        <v>266</v>
      </c>
      <c r="C90" s="535">
        <v>1153</v>
      </c>
      <c r="D90" s="535">
        <v>135</v>
      </c>
      <c r="E90" s="535">
        <v>640</v>
      </c>
      <c r="F90" s="535">
        <v>378</v>
      </c>
      <c r="G90" s="536">
        <f t="shared" si="3"/>
        <v>0.1170858629661752</v>
      </c>
      <c r="H90" s="536">
        <f t="shared" si="3"/>
        <v>0.5550737207285342</v>
      </c>
      <c r="I90" s="536">
        <f t="shared" si="3"/>
        <v>0.32784041630529054</v>
      </c>
      <c r="K90" s="304" t="s">
        <v>266</v>
      </c>
      <c r="L90" s="305" t="s">
        <v>276</v>
      </c>
      <c r="M90" s="21">
        <v>125</v>
      </c>
      <c r="N90" s="21">
        <v>20</v>
      </c>
      <c r="O90" s="21">
        <v>82</v>
      </c>
      <c r="P90" s="21">
        <v>23</v>
      </c>
      <c r="Q90" s="35">
        <f t="shared" si="4"/>
        <v>0.16</v>
      </c>
      <c r="R90" s="35">
        <f t="shared" si="4"/>
        <v>0.656</v>
      </c>
      <c r="S90" s="35">
        <f t="shared" si="4"/>
        <v>0.184</v>
      </c>
    </row>
    <row r="91" spans="1:19" ht="13.5">
      <c r="A91" s="421" t="s">
        <v>297</v>
      </c>
      <c r="B91" s="107" t="s">
        <v>94</v>
      </c>
      <c r="C91" s="21">
        <v>135</v>
      </c>
      <c r="D91" s="21">
        <v>22</v>
      </c>
      <c r="E91" s="21">
        <v>67</v>
      </c>
      <c r="F91" s="21">
        <v>46</v>
      </c>
      <c r="G91" s="35">
        <f t="shared" si="3"/>
        <v>0.16296296296296298</v>
      </c>
      <c r="H91" s="35">
        <f t="shared" si="3"/>
        <v>0.4962962962962963</v>
      </c>
      <c r="I91" s="35">
        <f t="shared" si="3"/>
        <v>0.34074074074074073</v>
      </c>
      <c r="K91" s="305" t="s">
        <v>266</v>
      </c>
      <c r="L91" s="305" t="s">
        <v>266</v>
      </c>
      <c r="M91" s="217">
        <f>SUM(M81:M90)</f>
        <v>1153</v>
      </c>
      <c r="N91" s="217">
        <f>SUM(N81:N90)</f>
        <v>135</v>
      </c>
      <c r="O91" s="217">
        <f>SUM(O81:O90)</f>
        <v>640</v>
      </c>
      <c r="P91" s="217">
        <f>SUM(P81:P90)</f>
        <v>378</v>
      </c>
      <c r="Q91" s="218">
        <f t="shared" si="4"/>
        <v>0.1170858629661752</v>
      </c>
      <c r="R91" s="218">
        <f t="shared" si="4"/>
        <v>0.5550737207285342</v>
      </c>
      <c r="S91" s="218">
        <f t="shared" si="4"/>
        <v>0.32784041630529054</v>
      </c>
    </row>
    <row r="92" spans="1:19" ht="13.5">
      <c r="A92" s="421" t="s">
        <v>297</v>
      </c>
      <c r="B92" s="107" t="s">
        <v>93</v>
      </c>
      <c r="C92" s="21">
        <v>203</v>
      </c>
      <c r="D92" s="21">
        <v>40</v>
      </c>
      <c r="E92" s="21">
        <v>118</v>
      </c>
      <c r="F92" s="21">
        <v>45</v>
      </c>
      <c r="G92" s="35">
        <f t="shared" si="3"/>
        <v>0.19704433497536947</v>
      </c>
      <c r="H92" s="35">
        <f t="shared" si="3"/>
        <v>0.5812807881773399</v>
      </c>
      <c r="I92" s="35">
        <f t="shared" si="3"/>
        <v>0.22167487684729065</v>
      </c>
      <c r="K92" s="324" t="s">
        <v>277</v>
      </c>
      <c r="L92" s="325" t="s">
        <v>278</v>
      </c>
      <c r="M92" s="21">
        <v>147</v>
      </c>
      <c r="N92" s="21">
        <v>22</v>
      </c>
      <c r="O92" s="21">
        <v>80</v>
      </c>
      <c r="P92" s="21">
        <v>45</v>
      </c>
      <c r="Q92" s="35">
        <f t="shared" si="4"/>
        <v>0.14965986394557823</v>
      </c>
      <c r="R92" s="35">
        <f t="shared" si="4"/>
        <v>0.54421768707483</v>
      </c>
      <c r="S92" s="35">
        <f t="shared" si="4"/>
        <v>0.30612244897959184</v>
      </c>
    </row>
    <row r="93" spans="1:19" ht="13.5">
      <c r="A93" s="421" t="s">
        <v>297</v>
      </c>
      <c r="B93" s="326" t="s">
        <v>277</v>
      </c>
      <c r="C93" s="537">
        <v>475</v>
      </c>
      <c r="D93" s="537">
        <v>76</v>
      </c>
      <c r="E93" s="537">
        <v>285</v>
      </c>
      <c r="F93" s="537">
        <v>114</v>
      </c>
      <c r="G93" s="538">
        <f t="shared" si="3"/>
        <v>0.16</v>
      </c>
      <c r="H93" s="538">
        <f t="shared" si="3"/>
        <v>0.6</v>
      </c>
      <c r="I93" s="538">
        <f t="shared" si="3"/>
        <v>0.24</v>
      </c>
      <c r="K93" s="324" t="s">
        <v>277</v>
      </c>
      <c r="L93" s="325" t="s">
        <v>279</v>
      </c>
      <c r="M93" s="21">
        <v>184</v>
      </c>
      <c r="N93" s="21">
        <v>37</v>
      </c>
      <c r="O93" s="21">
        <v>107</v>
      </c>
      <c r="P93" s="21">
        <v>40</v>
      </c>
      <c r="Q93" s="35">
        <f t="shared" si="4"/>
        <v>0.20108695652173914</v>
      </c>
      <c r="R93" s="35">
        <f t="shared" si="4"/>
        <v>0.5815217391304348</v>
      </c>
      <c r="S93" s="35">
        <f t="shared" si="4"/>
        <v>0.21739130434782608</v>
      </c>
    </row>
    <row r="94" spans="1:19" ht="13.5">
      <c r="A94" s="421" t="s">
        <v>297</v>
      </c>
      <c r="B94" s="102" t="s">
        <v>281</v>
      </c>
      <c r="C94" s="539">
        <v>330</v>
      </c>
      <c r="D94" s="539">
        <v>38</v>
      </c>
      <c r="E94" s="539">
        <v>178</v>
      </c>
      <c r="F94" s="539">
        <v>114</v>
      </c>
      <c r="G94" s="540">
        <f t="shared" si="3"/>
        <v>0.11515151515151516</v>
      </c>
      <c r="H94" s="540">
        <f t="shared" si="3"/>
        <v>0.5393939393939394</v>
      </c>
      <c r="I94" s="540">
        <f t="shared" si="3"/>
        <v>0.34545454545454546</v>
      </c>
      <c r="K94" s="324" t="s">
        <v>277</v>
      </c>
      <c r="L94" s="325" t="s">
        <v>280</v>
      </c>
      <c r="M94" s="21">
        <v>144</v>
      </c>
      <c r="N94" s="21">
        <v>17</v>
      </c>
      <c r="O94" s="21">
        <v>98</v>
      </c>
      <c r="P94" s="21">
        <v>29</v>
      </c>
      <c r="Q94" s="35">
        <f t="shared" si="4"/>
        <v>0.11805555555555555</v>
      </c>
      <c r="R94" s="35">
        <f t="shared" si="4"/>
        <v>0.6805555555555556</v>
      </c>
      <c r="S94" s="35">
        <f t="shared" si="4"/>
        <v>0.2013888888888889</v>
      </c>
    </row>
    <row r="95" spans="1:19" ht="13.5">
      <c r="A95" s="421" t="s">
        <v>297</v>
      </c>
      <c r="B95" s="107" t="s">
        <v>81</v>
      </c>
      <c r="C95" s="21">
        <v>113</v>
      </c>
      <c r="D95" s="21">
        <v>6</v>
      </c>
      <c r="E95" s="21">
        <v>53</v>
      </c>
      <c r="F95" s="21">
        <v>54</v>
      </c>
      <c r="G95" s="35">
        <f t="shared" si="3"/>
        <v>0.05309734513274336</v>
      </c>
      <c r="H95" s="35">
        <f t="shared" si="3"/>
        <v>0.4690265486725664</v>
      </c>
      <c r="I95" s="35">
        <f t="shared" si="3"/>
        <v>0.4778761061946903</v>
      </c>
      <c r="K95" s="325" t="s">
        <v>277</v>
      </c>
      <c r="L95" s="325" t="s">
        <v>277</v>
      </c>
      <c r="M95" s="219">
        <f>SUM(M92:M94)</f>
        <v>475</v>
      </c>
      <c r="N95" s="219">
        <f>SUM(N92:N94)</f>
        <v>76</v>
      </c>
      <c r="O95" s="219">
        <f>SUM(O92:O94)</f>
        <v>285</v>
      </c>
      <c r="P95" s="219">
        <f>SUM(P92:P94)</f>
        <v>114</v>
      </c>
      <c r="Q95" s="220">
        <f t="shared" si="4"/>
        <v>0.16</v>
      </c>
      <c r="R95" s="220">
        <f t="shared" si="4"/>
        <v>0.6</v>
      </c>
      <c r="S95" s="220">
        <f t="shared" si="4"/>
        <v>0.24</v>
      </c>
    </row>
    <row r="96" spans="1:19" ht="13.5">
      <c r="A96" s="421" t="s">
        <v>297</v>
      </c>
      <c r="B96" s="107" t="s">
        <v>80</v>
      </c>
      <c r="C96" s="21">
        <v>161</v>
      </c>
      <c r="D96" s="21">
        <v>6</v>
      </c>
      <c r="E96" s="21">
        <v>78</v>
      </c>
      <c r="F96" s="21">
        <v>77</v>
      </c>
      <c r="G96" s="35">
        <f t="shared" si="3"/>
        <v>0.037267080745341616</v>
      </c>
      <c r="H96" s="35">
        <f t="shared" si="3"/>
        <v>0.484472049689441</v>
      </c>
      <c r="I96" s="35">
        <f t="shared" si="3"/>
        <v>0.4782608695652174</v>
      </c>
      <c r="K96" s="331" t="s">
        <v>281</v>
      </c>
      <c r="L96" s="332" t="s">
        <v>282</v>
      </c>
      <c r="M96" s="21">
        <v>51</v>
      </c>
      <c r="N96" s="21">
        <v>8</v>
      </c>
      <c r="O96" s="21">
        <v>22</v>
      </c>
      <c r="P96" s="21">
        <v>21</v>
      </c>
      <c r="Q96" s="35">
        <f t="shared" si="4"/>
        <v>0.1568627450980392</v>
      </c>
      <c r="R96" s="35">
        <f t="shared" si="4"/>
        <v>0.43137254901960786</v>
      </c>
      <c r="S96" s="35">
        <f t="shared" si="4"/>
        <v>0.4117647058823529</v>
      </c>
    </row>
    <row r="97" spans="1:19" ht="13.5">
      <c r="A97" s="421" t="s">
        <v>297</v>
      </c>
      <c r="B97" s="107" t="s">
        <v>79</v>
      </c>
      <c r="C97" s="21">
        <v>144</v>
      </c>
      <c r="D97" s="21">
        <v>14</v>
      </c>
      <c r="E97" s="21">
        <v>79</v>
      </c>
      <c r="F97" s="21">
        <v>51</v>
      </c>
      <c r="G97" s="35">
        <f t="shared" si="3"/>
        <v>0.09722222222222222</v>
      </c>
      <c r="H97" s="35">
        <f t="shared" si="3"/>
        <v>0.5486111111111112</v>
      </c>
      <c r="I97" s="35">
        <f t="shared" si="3"/>
        <v>0.3541666666666667</v>
      </c>
      <c r="K97" s="331" t="s">
        <v>281</v>
      </c>
      <c r="L97" s="332" t="s">
        <v>283</v>
      </c>
      <c r="M97" s="21">
        <v>103</v>
      </c>
      <c r="N97" s="21">
        <v>21</v>
      </c>
      <c r="O97" s="21">
        <v>51</v>
      </c>
      <c r="P97" s="21">
        <v>31</v>
      </c>
      <c r="Q97" s="35">
        <f t="shared" si="4"/>
        <v>0.20388349514563106</v>
      </c>
      <c r="R97" s="35">
        <f t="shared" si="4"/>
        <v>0.49514563106796117</v>
      </c>
      <c r="S97" s="35">
        <f t="shared" si="4"/>
        <v>0.30097087378640774</v>
      </c>
    </row>
    <row r="98" spans="1:19" ht="13.5">
      <c r="A98" s="421" t="s">
        <v>297</v>
      </c>
      <c r="B98" s="107" t="s">
        <v>78</v>
      </c>
      <c r="C98" s="21">
        <v>61</v>
      </c>
      <c r="D98" s="21">
        <v>6</v>
      </c>
      <c r="E98" s="21">
        <v>36</v>
      </c>
      <c r="F98" s="21">
        <v>19</v>
      </c>
      <c r="G98" s="35">
        <f t="shared" si="3"/>
        <v>0.09836065573770492</v>
      </c>
      <c r="H98" s="35">
        <f t="shared" si="3"/>
        <v>0.5901639344262295</v>
      </c>
      <c r="I98" s="35">
        <f t="shared" si="3"/>
        <v>0.3114754098360656</v>
      </c>
      <c r="K98" s="331" t="s">
        <v>281</v>
      </c>
      <c r="L98" s="332" t="s">
        <v>284</v>
      </c>
      <c r="M98" s="21">
        <v>57</v>
      </c>
      <c r="N98" s="21">
        <v>1</v>
      </c>
      <c r="O98" s="21">
        <v>38</v>
      </c>
      <c r="P98" s="21">
        <v>18</v>
      </c>
      <c r="Q98" s="35">
        <f t="shared" si="4"/>
        <v>0.017543859649122806</v>
      </c>
      <c r="R98" s="35">
        <f t="shared" si="4"/>
        <v>0.6666666666666666</v>
      </c>
      <c r="S98" s="35">
        <f t="shared" si="4"/>
        <v>0.3157894736842105</v>
      </c>
    </row>
    <row r="99" spans="1:19" ht="13.5">
      <c r="A99" s="421" t="s">
        <v>297</v>
      </c>
      <c r="B99" s="107" t="s">
        <v>77</v>
      </c>
      <c r="C99" s="21">
        <v>89</v>
      </c>
      <c r="D99" s="21">
        <v>13</v>
      </c>
      <c r="E99" s="21">
        <v>46</v>
      </c>
      <c r="F99" s="21">
        <v>30</v>
      </c>
      <c r="G99" s="35">
        <f t="shared" si="3"/>
        <v>0.14606741573033707</v>
      </c>
      <c r="H99" s="35">
        <f t="shared" si="3"/>
        <v>0.5168539325842697</v>
      </c>
      <c r="I99" s="35">
        <f t="shared" si="3"/>
        <v>0.33707865168539325</v>
      </c>
      <c r="K99" s="331" t="s">
        <v>281</v>
      </c>
      <c r="L99" s="332" t="s">
        <v>285</v>
      </c>
      <c r="M99" s="21">
        <v>105</v>
      </c>
      <c r="N99" s="21">
        <v>8</v>
      </c>
      <c r="O99" s="21">
        <v>61</v>
      </c>
      <c r="P99" s="21">
        <v>36</v>
      </c>
      <c r="Q99" s="35">
        <f t="shared" si="4"/>
        <v>0.0761904761904762</v>
      </c>
      <c r="R99" s="35">
        <f t="shared" si="4"/>
        <v>0.580952380952381</v>
      </c>
      <c r="S99" s="35">
        <f t="shared" si="4"/>
        <v>0.34285714285714286</v>
      </c>
    </row>
    <row r="100" spans="1:19" ht="13.5">
      <c r="A100" s="421" t="s">
        <v>297</v>
      </c>
      <c r="B100" s="107" t="s">
        <v>76</v>
      </c>
      <c r="C100" s="21">
        <v>106</v>
      </c>
      <c r="D100" s="21">
        <v>5</v>
      </c>
      <c r="E100" s="21">
        <v>61</v>
      </c>
      <c r="F100" s="21">
        <v>40</v>
      </c>
      <c r="G100" s="35">
        <f t="shared" si="3"/>
        <v>0.04716981132075472</v>
      </c>
      <c r="H100" s="35">
        <f t="shared" si="3"/>
        <v>0.5754716981132075</v>
      </c>
      <c r="I100" s="35">
        <f t="shared" si="3"/>
        <v>0.37735849056603776</v>
      </c>
      <c r="K100" s="331" t="s">
        <v>281</v>
      </c>
      <c r="L100" s="332" t="s">
        <v>286</v>
      </c>
      <c r="M100" s="21">
        <v>14</v>
      </c>
      <c r="N100" s="21">
        <v>0</v>
      </c>
      <c r="O100" s="21">
        <v>6</v>
      </c>
      <c r="P100" s="21">
        <v>8</v>
      </c>
      <c r="Q100" s="35">
        <f t="shared" si="4"/>
        <v>0</v>
      </c>
      <c r="R100" s="35">
        <f t="shared" si="4"/>
        <v>0.42857142857142855</v>
      </c>
      <c r="S100" s="35">
        <f t="shared" si="4"/>
        <v>0.5714285714285714</v>
      </c>
    </row>
    <row r="101" spans="1:19" ht="13.5">
      <c r="A101" s="421" t="s">
        <v>297</v>
      </c>
      <c r="B101" s="107" t="s">
        <v>75</v>
      </c>
      <c r="C101" s="21">
        <v>233</v>
      </c>
      <c r="D101" s="21">
        <v>21</v>
      </c>
      <c r="E101" s="21">
        <v>131</v>
      </c>
      <c r="F101" s="21">
        <v>81</v>
      </c>
      <c r="G101" s="35">
        <f t="shared" si="3"/>
        <v>0.09012875536480687</v>
      </c>
      <c r="H101" s="35">
        <f t="shared" si="3"/>
        <v>0.5622317596566524</v>
      </c>
      <c r="I101" s="35">
        <f t="shared" si="3"/>
        <v>0.34763948497854075</v>
      </c>
      <c r="K101" s="331" t="s">
        <v>281</v>
      </c>
      <c r="L101" s="333" t="s">
        <v>281</v>
      </c>
      <c r="M101" s="221">
        <f>SUM(M96:M100)</f>
        <v>330</v>
      </c>
      <c r="N101" s="221">
        <f>SUM(N96:N100)</f>
        <v>38</v>
      </c>
      <c r="O101" s="221">
        <f>SUM(O96:O100)</f>
        <v>178</v>
      </c>
      <c r="P101" s="221">
        <f>SUM(P96:P100)</f>
        <v>114</v>
      </c>
      <c r="Q101" s="222">
        <f t="shared" si="4"/>
        <v>0.11515151515151516</v>
      </c>
      <c r="R101" s="222">
        <f t="shared" si="4"/>
        <v>0.5393939393939394</v>
      </c>
      <c r="S101" s="222">
        <f t="shared" si="4"/>
        <v>0.34545454545454546</v>
      </c>
    </row>
    <row r="102" spans="1:19" ht="13.5">
      <c r="A102" s="421" t="s">
        <v>297</v>
      </c>
      <c r="B102" s="107" t="s">
        <v>74</v>
      </c>
      <c r="C102" s="21">
        <v>46</v>
      </c>
      <c r="D102" s="21">
        <v>3</v>
      </c>
      <c r="E102" s="21">
        <v>25</v>
      </c>
      <c r="F102" s="21">
        <v>18</v>
      </c>
      <c r="G102" s="35">
        <f t="shared" si="3"/>
        <v>0.06521739130434782</v>
      </c>
      <c r="H102" s="35">
        <f t="shared" si="3"/>
        <v>0.5434782608695652</v>
      </c>
      <c r="I102" s="35">
        <f t="shared" si="3"/>
        <v>0.391304347826087</v>
      </c>
      <c r="K102" s="334" t="s">
        <v>70</v>
      </c>
      <c r="L102" s="335" t="s">
        <v>287</v>
      </c>
      <c r="M102" s="21">
        <v>372</v>
      </c>
      <c r="N102" s="21">
        <v>56</v>
      </c>
      <c r="O102" s="21">
        <v>204</v>
      </c>
      <c r="P102" s="21">
        <v>112</v>
      </c>
      <c r="Q102" s="35">
        <f t="shared" si="4"/>
        <v>0.15053763440860216</v>
      </c>
      <c r="R102" s="35">
        <f t="shared" si="4"/>
        <v>0.5483870967741935</v>
      </c>
      <c r="S102" s="35">
        <f t="shared" si="4"/>
        <v>0.3010752688172043</v>
      </c>
    </row>
    <row r="103" spans="1:19" ht="13.5">
      <c r="A103" s="421" t="s">
        <v>297</v>
      </c>
      <c r="B103" s="107" t="s">
        <v>73</v>
      </c>
      <c r="C103" s="21">
        <v>22</v>
      </c>
      <c r="D103" s="21">
        <v>1</v>
      </c>
      <c r="E103" s="21">
        <v>9</v>
      </c>
      <c r="F103" s="21">
        <v>12</v>
      </c>
      <c r="G103" s="35">
        <f t="shared" si="3"/>
        <v>0.045454545454545456</v>
      </c>
      <c r="H103" s="35">
        <f t="shared" si="3"/>
        <v>0.4090909090909091</v>
      </c>
      <c r="I103" s="35">
        <f t="shared" si="3"/>
        <v>0.5454545454545454</v>
      </c>
      <c r="K103" s="334" t="s">
        <v>70</v>
      </c>
      <c r="L103" s="335" t="s">
        <v>288</v>
      </c>
      <c r="M103" s="21">
        <v>106</v>
      </c>
      <c r="N103" s="21">
        <v>11</v>
      </c>
      <c r="O103" s="21">
        <v>63</v>
      </c>
      <c r="P103" s="21">
        <v>32</v>
      </c>
      <c r="Q103" s="35">
        <f t="shared" si="4"/>
        <v>0.10377358490566038</v>
      </c>
      <c r="R103" s="35">
        <f t="shared" si="4"/>
        <v>0.5943396226415094</v>
      </c>
      <c r="S103" s="35">
        <f t="shared" si="4"/>
        <v>0.3018867924528302</v>
      </c>
    </row>
    <row r="104" spans="1:19" ht="13.5">
      <c r="A104" s="421" t="s">
        <v>297</v>
      </c>
      <c r="B104" s="107" t="s">
        <v>71</v>
      </c>
      <c r="C104" s="21">
        <v>34</v>
      </c>
      <c r="D104" s="21">
        <v>3</v>
      </c>
      <c r="E104" s="21">
        <v>19</v>
      </c>
      <c r="F104" s="21">
        <v>12</v>
      </c>
      <c r="G104" s="35">
        <f t="shared" si="3"/>
        <v>0.08823529411764706</v>
      </c>
      <c r="H104" s="35">
        <f t="shared" si="3"/>
        <v>0.5588235294117647</v>
      </c>
      <c r="I104" s="35">
        <f t="shared" si="3"/>
        <v>0.35294117647058826</v>
      </c>
      <c r="K104" s="334" t="s">
        <v>70</v>
      </c>
      <c r="L104" s="336" t="s">
        <v>70</v>
      </c>
      <c r="M104" s="223">
        <f>SUM(M102:M103)</f>
        <v>478</v>
      </c>
      <c r="N104" s="223">
        <f>SUM(N102:N103)</f>
        <v>67</v>
      </c>
      <c r="O104" s="223">
        <f>SUM(O102:O103)</f>
        <v>267</v>
      </c>
      <c r="P104" s="223">
        <f>SUM(P102:P103)</f>
        <v>144</v>
      </c>
      <c r="Q104" s="224">
        <f t="shared" si="4"/>
        <v>0.1401673640167364</v>
      </c>
      <c r="R104" s="224">
        <f t="shared" si="4"/>
        <v>0.5585774058577406</v>
      </c>
      <c r="S104" s="224">
        <f t="shared" si="4"/>
        <v>0.301255230125523</v>
      </c>
    </row>
    <row r="105" spans="1:19" ht="13.5">
      <c r="A105" s="421" t="s">
        <v>297</v>
      </c>
      <c r="B105" s="337" t="s">
        <v>70</v>
      </c>
      <c r="C105" s="541">
        <v>478</v>
      </c>
      <c r="D105" s="541">
        <v>67</v>
      </c>
      <c r="E105" s="541">
        <v>267</v>
      </c>
      <c r="F105" s="541">
        <v>144</v>
      </c>
      <c r="G105" s="542">
        <f t="shared" si="3"/>
        <v>0.1401673640167364</v>
      </c>
      <c r="H105" s="542">
        <f t="shared" si="3"/>
        <v>0.5585774058577406</v>
      </c>
      <c r="I105" s="542">
        <f t="shared" si="3"/>
        <v>0.301255230125523</v>
      </c>
      <c r="K105" s="289" t="s">
        <v>290</v>
      </c>
      <c r="L105" s="283" t="s">
        <v>291</v>
      </c>
      <c r="M105" s="21">
        <v>128</v>
      </c>
      <c r="N105" s="21">
        <v>9</v>
      </c>
      <c r="O105" s="21">
        <v>74</v>
      </c>
      <c r="P105" s="21">
        <v>45</v>
      </c>
      <c r="Q105" s="35">
        <f t="shared" si="4"/>
        <v>0.0703125</v>
      </c>
      <c r="R105" s="35">
        <f t="shared" si="4"/>
        <v>0.578125</v>
      </c>
      <c r="S105" s="35">
        <f t="shared" si="4"/>
        <v>0.3515625</v>
      </c>
    </row>
    <row r="106" spans="1:19" ht="13.5">
      <c r="A106" s="421" t="s">
        <v>297</v>
      </c>
      <c r="B106" s="107" t="s">
        <v>68</v>
      </c>
      <c r="C106" s="21">
        <v>75</v>
      </c>
      <c r="D106" s="21">
        <v>2</v>
      </c>
      <c r="E106" s="21">
        <v>47</v>
      </c>
      <c r="F106" s="21">
        <v>26</v>
      </c>
      <c r="G106" s="35">
        <f t="shared" si="3"/>
        <v>0.02666666666666667</v>
      </c>
      <c r="H106" s="35">
        <f t="shared" si="3"/>
        <v>0.6266666666666667</v>
      </c>
      <c r="I106" s="35">
        <f t="shared" si="3"/>
        <v>0.3466666666666667</v>
      </c>
      <c r="K106" s="289" t="s">
        <v>290</v>
      </c>
      <c r="L106" s="283" t="s">
        <v>292</v>
      </c>
      <c r="M106" s="21">
        <v>121</v>
      </c>
      <c r="N106" s="21">
        <v>17</v>
      </c>
      <c r="O106" s="21">
        <v>59</v>
      </c>
      <c r="P106" s="21">
        <v>45</v>
      </c>
      <c r="Q106" s="35">
        <f aca="true" t="shared" si="5" ref="Q106:S139">N106/$M106</f>
        <v>0.14049586776859505</v>
      </c>
      <c r="R106" s="35">
        <f t="shared" si="5"/>
        <v>0.48760330578512395</v>
      </c>
      <c r="S106" s="35">
        <f t="shared" si="5"/>
        <v>0.371900826446281</v>
      </c>
    </row>
    <row r="107" spans="1:19" ht="13.5">
      <c r="A107" s="421" t="s">
        <v>297</v>
      </c>
      <c r="B107" s="107" t="s">
        <v>67</v>
      </c>
      <c r="C107" s="21">
        <v>33</v>
      </c>
      <c r="D107" s="21">
        <v>6</v>
      </c>
      <c r="E107" s="21">
        <v>12</v>
      </c>
      <c r="F107" s="21">
        <v>15</v>
      </c>
      <c r="G107" s="35">
        <f t="shared" si="3"/>
        <v>0.18181818181818182</v>
      </c>
      <c r="H107" s="35">
        <f t="shared" si="3"/>
        <v>0.36363636363636365</v>
      </c>
      <c r="I107" s="35">
        <f t="shared" si="3"/>
        <v>0.45454545454545453</v>
      </c>
      <c r="K107" s="289" t="s">
        <v>290</v>
      </c>
      <c r="L107" s="341" t="s">
        <v>290</v>
      </c>
      <c r="M107" s="225">
        <f>SUM(M105:M106)</f>
        <v>249</v>
      </c>
      <c r="N107" s="225">
        <f>SUM(N105:N106)</f>
        <v>26</v>
      </c>
      <c r="O107" s="225">
        <f>SUM(O105:O106)</f>
        <v>133</v>
      </c>
      <c r="P107" s="225">
        <f>SUM(P105:P106)</f>
        <v>90</v>
      </c>
      <c r="Q107" s="226">
        <f t="shared" si="5"/>
        <v>0.10441767068273092</v>
      </c>
      <c r="R107" s="226">
        <f t="shared" si="5"/>
        <v>0.5341365461847389</v>
      </c>
      <c r="S107" s="226">
        <f t="shared" si="5"/>
        <v>0.3614457831325301</v>
      </c>
    </row>
    <row r="108" spans="1:19" ht="13.5">
      <c r="A108" s="421" t="s">
        <v>297</v>
      </c>
      <c r="B108" s="107" t="s">
        <v>66</v>
      </c>
      <c r="C108" s="21">
        <v>38</v>
      </c>
      <c r="D108" s="21">
        <v>5</v>
      </c>
      <c r="E108" s="21">
        <v>24</v>
      </c>
      <c r="F108" s="21">
        <v>9</v>
      </c>
      <c r="G108" s="35">
        <f t="shared" si="3"/>
        <v>0.13157894736842105</v>
      </c>
      <c r="H108" s="35">
        <f t="shared" si="3"/>
        <v>0.631578947368421</v>
      </c>
      <c r="I108" s="35">
        <f t="shared" si="3"/>
        <v>0.23684210526315788</v>
      </c>
      <c r="K108" s="342" t="s">
        <v>293</v>
      </c>
      <c r="L108" s="343" t="s">
        <v>293</v>
      </c>
      <c r="M108" s="21">
        <v>166</v>
      </c>
      <c r="N108" s="21">
        <v>14</v>
      </c>
      <c r="O108" s="21">
        <v>81</v>
      </c>
      <c r="P108" s="21">
        <v>71</v>
      </c>
      <c r="Q108" s="35">
        <f t="shared" si="5"/>
        <v>0.08433734939759036</v>
      </c>
      <c r="R108" s="35">
        <f t="shared" si="5"/>
        <v>0.4879518072289157</v>
      </c>
      <c r="S108" s="35">
        <f t="shared" si="5"/>
        <v>0.42771084337349397</v>
      </c>
    </row>
    <row r="109" spans="1:19" ht="13.5">
      <c r="A109" s="421" t="s">
        <v>297</v>
      </c>
      <c r="B109" s="107" t="s">
        <v>65</v>
      </c>
      <c r="C109" s="21">
        <v>89</v>
      </c>
      <c r="D109" s="21">
        <v>6</v>
      </c>
      <c r="E109" s="21">
        <v>59</v>
      </c>
      <c r="F109" s="21">
        <v>24</v>
      </c>
      <c r="G109" s="35">
        <f t="shared" si="3"/>
        <v>0.06741573033707865</v>
      </c>
      <c r="H109" s="35">
        <f t="shared" si="3"/>
        <v>0.6629213483146067</v>
      </c>
      <c r="I109" s="35">
        <f t="shared" si="3"/>
        <v>0.2696629213483146</v>
      </c>
      <c r="K109" s="342" t="s">
        <v>293</v>
      </c>
      <c r="L109" s="343" t="s">
        <v>294</v>
      </c>
      <c r="M109" s="21">
        <v>16</v>
      </c>
      <c r="N109" s="21">
        <v>1</v>
      </c>
      <c r="O109" s="21">
        <v>8</v>
      </c>
      <c r="P109" s="21">
        <v>7</v>
      </c>
      <c r="Q109" s="35">
        <f t="shared" si="5"/>
        <v>0.0625</v>
      </c>
      <c r="R109" s="35">
        <f t="shared" si="5"/>
        <v>0.5</v>
      </c>
      <c r="S109" s="35">
        <f t="shared" si="5"/>
        <v>0.4375</v>
      </c>
    </row>
    <row r="110" spans="1:19" ht="13.5">
      <c r="A110" s="421" t="s">
        <v>297</v>
      </c>
      <c r="B110" s="107" t="s">
        <v>64</v>
      </c>
      <c r="C110" s="21">
        <v>69</v>
      </c>
      <c r="D110" s="21">
        <v>9</v>
      </c>
      <c r="E110" s="21">
        <v>42</v>
      </c>
      <c r="F110" s="21">
        <v>18</v>
      </c>
      <c r="G110" s="35">
        <f t="shared" si="3"/>
        <v>0.13043478260869565</v>
      </c>
      <c r="H110" s="35">
        <f t="shared" si="3"/>
        <v>0.6086956521739131</v>
      </c>
      <c r="I110" s="35">
        <f t="shared" si="3"/>
        <v>0.2608695652173913</v>
      </c>
      <c r="K110" s="342" t="s">
        <v>293</v>
      </c>
      <c r="L110" s="343" t="s">
        <v>295</v>
      </c>
      <c r="M110" s="21">
        <v>103</v>
      </c>
      <c r="N110" s="21">
        <v>17</v>
      </c>
      <c r="O110" s="21">
        <v>53</v>
      </c>
      <c r="P110" s="21">
        <v>33</v>
      </c>
      <c r="Q110" s="35">
        <f t="shared" si="5"/>
        <v>0.1650485436893204</v>
      </c>
      <c r="R110" s="35">
        <f t="shared" si="5"/>
        <v>0.5145631067961165</v>
      </c>
      <c r="S110" s="35">
        <f t="shared" si="5"/>
        <v>0.32038834951456313</v>
      </c>
    </row>
    <row r="111" spans="1:19" ht="13.5">
      <c r="A111" s="421" t="s">
        <v>297</v>
      </c>
      <c r="B111" s="107" t="s">
        <v>63</v>
      </c>
      <c r="C111" s="21">
        <v>94</v>
      </c>
      <c r="D111" s="21">
        <v>10</v>
      </c>
      <c r="E111" s="21">
        <v>55</v>
      </c>
      <c r="F111" s="21">
        <v>29</v>
      </c>
      <c r="G111" s="35">
        <f t="shared" si="3"/>
        <v>0.10638297872340426</v>
      </c>
      <c r="H111" s="35">
        <f t="shared" si="3"/>
        <v>0.5851063829787234</v>
      </c>
      <c r="I111" s="35">
        <f t="shared" si="3"/>
        <v>0.30851063829787234</v>
      </c>
      <c r="K111" s="342" t="s">
        <v>293</v>
      </c>
      <c r="L111" s="343" t="s">
        <v>296</v>
      </c>
      <c r="M111" s="21">
        <v>8</v>
      </c>
      <c r="N111" s="21">
        <v>0</v>
      </c>
      <c r="O111" s="21">
        <v>4</v>
      </c>
      <c r="P111" s="21">
        <v>4</v>
      </c>
      <c r="Q111" s="35">
        <f t="shared" si="5"/>
        <v>0</v>
      </c>
      <c r="R111" s="35">
        <f t="shared" si="5"/>
        <v>0.5</v>
      </c>
      <c r="S111" s="35">
        <f t="shared" si="5"/>
        <v>0.5</v>
      </c>
    </row>
    <row r="112" spans="1:19" ht="13.5">
      <c r="A112" s="421" t="s">
        <v>297</v>
      </c>
      <c r="B112" s="107" t="s">
        <v>62</v>
      </c>
      <c r="C112" s="21">
        <v>88</v>
      </c>
      <c r="D112" s="21">
        <v>0</v>
      </c>
      <c r="E112" s="21">
        <v>55</v>
      </c>
      <c r="F112" s="21">
        <v>33</v>
      </c>
      <c r="G112" s="35">
        <f t="shared" si="3"/>
        <v>0</v>
      </c>
      <c r="H112" s="35">
        <f t="shared" si="3"/>
        <v>0.625</v>
      </c>
      <c r="I112" s="35">
        <f t="shared" si="3"/>
        <v>0.375</v>
      </c>
      <c r="K112" s="342" t="s">
        <v>293</v>
      </c>
      <c r="L112" s="343" t="s">
        <v>298</v>
      </c>
      <c r="M112" s="21">
        <v>19</v>
      </c>
      <c r="N112" s="21">
        <v>3</v>
      </c>
      <c r="O112" s="21">
        <v>9</v>
      </c>
      <c r="P112" s="21">
        <v>7</v>
      </c>
      <c r="Q112" s="35">
        <f t="shared" si="5"/>
        <v>0.15789473684210525</v>
      </c>
      <c r="R112" s="35">
        <f t="shared" si="5"/>
        <v>0.47368421052631576</v>
      </c>
      <c r="S112" s="35">
        <f t="shared" si="5"/>
        <v>0.3684210526315789</v>
      </c>
    </row>
    <row r="113" spans="1:19" ht="13.5">
      <c r="A113" s="421" t="s">
        <v>297</v>
      </c>
      <c r="B113" s="107" t="s">
        <v>31</v>
      </c>
      <c r="C113" s="21">
        <v>172</v>
      </c>
      <c r="D113" s="21">
        <v>28</v>
      </c>
      <c r="E113" s="21">
        <v>98</v>
      </c>
      <c r="F113" s="21">
        <v>46</v>
      </c>
      <c r="G113" s="35">
        <f t="shared" si="3"/>
        <v>0.16279069767441862</v>
      </c>
      <c r="H113" s="35">
        <f t="shared" si="3"/>
        <v>0.5697674418604651</v>
      </c>
      <c r="I113" s="35">
        <f t="shared" si="3"/>
        <v>0.26744186046511625</v>
      </c>
      <c r="K113" s="342" t="s">
        <v>293</v>
      </c>
      <c r="L113" s="343" t="s">
        <v>51</v>
      </c>
      <c r="M113" s="21">
        <v>26</v>
      </c>
      <c r="N113" s="21">
        <v>2</v>
      </c>
      <c r="O113" s="21">
        <v>5</v>
      </c>
      <c r="P113" s="21">
        <v>19</v>
      </c>
      <c r="Q113" s="35">
        <f t="shared" si="5"/>
        <v>0.07692307692307693</v>
      </c>
      <c r="R113" s="35">
        <f t="shared" si="5"/>
        <v>0.19230769230769232</v>
      </c>
      <c r="S113" s="35">
        <f t="shared" si="5"/>
        <v>0.7307692307692307</v>
      </c>
    </row>
    <row r="114" spans="1:19" ht="13.5">
      <c r="A114" s="421" t="s">
        <v>297</v>
      </c>
      <c r="B114" s="107" t="s">
        <v>12</v>
      </c>
      <c r="C114" s="11">
        <v>354</v>
      </c>
      <c r="D114" s="11">
        <v>41</v>
      </c>
      <c r="E114" s="11">
        <v>184</v>
      </c>
      <c r="F114" s="11">
        <v>129</v>
      </c>
      <c r="G114" s="35">
        <f t="shared" si="3"/>
        <v>0.11581920903954802</v>
      </c>
      <c r="H114" s="35">
        <f t="shared" si="3"/>
        <v>0.519774011299435</v>
      </c>
      <c r="I114" s="35">
        <f t="shared" si="3"/>
        <v>0.3644067796610169</v>
      </c>
      <c r="K114" s="342" t="s">
        <v>293</v>
      </c>
      <c r="L114" s="344" t="s">
        <v>293</v>
      </c>
      <c r="M114" s="227">
        <f>SUM(M108:M113)</f>
        <v>338</v>
      </c>
      <c r="N114" s="227">
        <f>SUM(N108:N113)</f>
        <v>37</v>
      </c>
      <c r="O114" s="227">
        <f>SUM(O108:O113)</f>
        <v>160</v>
      </c>
      <c r="P114" s="227">
        <f>SUM(P108:P113)</f>
        <v>141</v>
      </c>
      <c r="Q114" s="228">
        <f t="shared" si="5"/>
        <v>0.10946745562130178</v>
      </c>
      <c r="R114" s="228">
        <f t="shared" si="5"/>
        <v>0.47337278106508873</v>
      </c>
      <c r="S114" s="228">
        <f t="shared" si="5"/>
        <v>0.4171597633136095</v>
      </c>
    </row>
    <row r="115" spans="1:19" ht="13.5">
      <c r="A115" s="421" t="s">
        <v>297</v>
      </c>
      <c r="B115" s="107" t="s">
        <v>61</v>
      </c>
      <c r="C115" s="21">
        <v>105</v>
      </c>
      <c r="D115" s="21">
        <v>8</v>
      </c>
      <c r="E115" s="21">
        <v>57</v>
      </c>
      <c r="F115" s="21">
        <v>40</v>
      </c>
      <c r="G115" s="35">
        <f t="shared" si="3"/>
        <v>0.0761904761904762</v>
      </c>
      <c r="H115" s="35">
        <f t="shared" si="3"/>
        <v>0.5428571428571428</v>
      </c>
      <c r="I115" s="35">
        <f t="shared" si="3"/>
        <v>0.38095238095238093</v>
      </c>
      <c r="K115" s="345" t="s">
        <v>299</v>
      </c>
      <c r="L115" s="346" t="s">
        <v>300</v>
      </c>
      <c r="M115" s="21">
        <v>216</v>
      </c>
      <c r="N115" s="21">
        <v>21</v>
      </c>
      <c r="O115" s="21">
        <v>112</v>
      </c>
      <c r="P115" s="21">
        <v>83</v>
      </c>
      <c r="Q115" s="35">
        <f t="shared" si="5"/>
        <v>0.09722222222222222</v>
      </c>
      <c r="R115" s="35">
        <f t="shared" si="5"/>
        <v>0.5185185185185185</v>
      </c>
      <c r="S115" s="35">
        <f t="shared" si="5"/>
        <v>0.38425925925925924</v>
      </c>
    </row>
    <row r="116" spans="1:19" ht="13.5">
      <c r="A116" s="421" t="s">
        <v>297</v>
      </c>
      <c r="B116" s="313" t="s">
        <v>290</v>
      </c>
      <c r="C116" s="543">
        <v>249</v>
      </c>
      <c r="D116" s="543">
        <v>26</v>
      </c>
      <c r="E116" s="543">
        <v>133</v>
      </c>
      <c r="F116" s="543">
        <v>90</v>
      </c>
      <c r="G116" s="544">
        <f t="shared" si="3"/>
        <v>0.10441767068273092</v>
      </c>
      <c r="H116" s="544">
        <f t="shared" si="3"/>
        <v>0.5341365461847389</v>
      </c>
      <c r="I116" s="544">
        <f t="shared" si="3"/>
        <v>0.3614457831325301</v>
      </c>
      <c r="K116" s="345" t="s">
        <v>299</v>
      </c>
      <c r="L116" s="346" t="s">
        <v>301</v>
      </c>
      <c r="M116" s="21">
        <v>135</v>
      </c>
      <c r="N116" s="21">
        <v>27</v>
      </c>
      <c r="O116" s="21">
        <v>67</v>
      </c>
      <c r="P116" s="21">
        <v>41</v>
      </c>
      <c r="Q116" s="35">
        <f t="shared" si="5"/>
        <v>0.2</v>
      </c>
      <c r="R116" s="35">
        <f t="shared" si="5"/>
        <v>0.4962962962962963</v>
      </c>
      <c r="S116" s="35">
        <f t="shared" si="5"/>
        <v>0.3037037037037037</v>
      </c>
    </row>
    <row r="117" spans="1:19" ht="13.5">
      <c r="A117" s="421" t="s">
        <v>297</v>
      </c>
      <c r="B117" s="107" t="s">
        <v>57</v>
      </c>
      <c r="C117" s="21">
        <v>120</v>
      </c>
      <c r="D117" s="21">
        <v>16</v>
      </c>
      <c r="E117" s="21">
        <v>81</v>
      </c>
      <c r="F117" s="21">
        <v>23</v>
      </c>
      <c r="G117" s="35">
        <f t="shared" si="3"/>
        <v>0.13333333333333333</v>
      </c>
      <c r="H117" s="35">
        <f t="shared" si="3"/>
        <v>0.675</v>
      </c>
      <c r="I117" s="35">
        <f t="shared" si="3"/>
        <v>0.19166666666666668</v>
      </c>
      <c r="K117" s="345" t="s">
        <v>299</v>
      </c>
      <c r="L117" s="346" t="s">
        <v>302</v>
      </c>
      <c r="M117" s="21">
        <v>64</v>
      </c>
      <c r="N117" s="21">
        <v>6</v>
      </c>
      <c r="O117" s="21">
        <v>30</v>
      </c>
      <c r="P117" s="21">
        <v>28</v>
      </c>
      <c r="Q117" s="35">
        <f t="shared" si="5"/>
        <v>0.09375</v>
      </c>
      <c r="R117" s="35">
        <f t="shared" si="5"/>
        <v>0.46875</v>
      </c>
      <c r="S117" s="35">
        <f t="shared" si="5"/>
        <v>0.4375</v>
      </c>
    </row>
    <row r="118" spans="1:19" ht="13.5">
      <c r="A118" s="421" t="s">
        <v>297</v>
      </c>
      <c r="B118" s="107" t="s">
        <v>60</v>
      </c>
      <c r="C118" s="21">
        <v>40</v>
      </c>
      <c r="D118" s="21">
        <v>7</v>
      </c>
      <c r="E118" s="21">
        <v>18</v>
      </c>
      <c r="F118" s="21">
        <v>15</v>
      </c>
      <c r="G118" s="35">
        <f t="shared" si="3"/>
        <v>0.175</v>
      </c>
      <c r="H118" s="35">
        <f t="shared" si="3"/>
        <v>0.45</v>
      </c>
      <c r="I118" s="35">
        <f t="shared" si="3"/>
        <v>0.375</v>
      </c>
      <c r="K118" s="345" t="s">
        <v>299</v>
      </c>
      <c r="L118" s="347" t="s">
        <v>299</v>
      </c>
      <c r="M118" s="229">
        <f>SUM(M115:M117)</f>
        <v>415</v>
      </c>
      <c r="N118" s="229">
        <f>SUM(N115:N117)</f>
        <v>54</v>
      </c>
      <c r="O118" s="229">
        <f>SUM(O115:O117)</f>
        <v>209</v>
      </c>
      <c r="P118" s="229">
        <f>SUM(P115:P117)</f>
        <v>152</v>
      </c>
      <c r="Q118" s="230">
        <f t="shared" si="5"/>
        <v>0.13012048192771083</v>
      </c>
      <c r="R118" s="230">
        <f t="shared" si="5"/>
        <v>0.5036144578313253</v>
      </c>
      <c r="S118" s="230">
        <f t="shared" si="5"/>
        <v>0.36626506024096384</v>
      </c>
    </row>
    <row r="119" spans="1:19" ht="13.5">
      <c r="A119" s="421" t="s">
        <v>297</v>
      </c>
      <c r="B119" s="202" t="s">
        <v>293</v>
      </c>
      <c r="C119" s="521">
        <v>338</v>
      </c>
      <c r="D119" s="521">
        <v>37</v>
      </c>
      <c r="E119" s="521">
        <v>160</v>
      </c>
      <c r="F119" s="521">
        <v>141</v>
      </c>
      <c r="G119" s="522">
        <f t="shared" si="3"/>
        <v>0.10946745562130178</v>
      </c>
      <c r="H119" s="522">
        <f t="shared" si="3"/>
        <v>0.47337278106508873</v>
      </c>
      <c r="I119" s="522">
        <f t="shared" si="3"/>
        <v>0.4171597633136095</v>
      </c>
      <c r="K119" s="348" t="s">
        <v>303</v>
      </c>
      <c r="L119" s="349" t="s">
        <v>304</v>
      </c>
      <c r="M119" s="21">
        <v>55</v>
      </c>
      <c r="N119" s="21">
        <v>12</v>
      </c>
      <c r="O119" s="21">
        <v>24</v>
      </c>
      <c r="P119" s="21">
        <v>19</v>
      </c>
      <c r="Q119" s="35">
        <f t="shared" si="5"/>
        <v>0.21818181818181817</v>
      </c>
      <c r="R119" s="35">
        <f t="shared" si="5"/>
        <v>0.43636363636363634</v>
      </c>
      <c r="S119" s="35">
        <f t="shared" si="5"/>
        <v>0.34545454545454546</v>
      </c>
    </row>
    <row r="120" spans="1:19" ht="13.5">
      <c r="A120" s="421" t="s">
        <v>297</v>
      </c>
      <c r="B120" s="107" t="s">
        <v>50</v>
      </c>
      <c r="C120" s="21">
        <v>78</v>
      </c>
      <c r="D120" s="21">
        <v>10</v>
      </c>
      <c r="E120" s="21">
        <v>43</v>
      </c>
      <c r="F120" s="21">
        <v>25</v>
      </c>
      <c r="G120" s="35">
        <f t="shared" si="3"/>
        <v>0.1282051282051282</v>
      </c>
      <c r="H120" s="35">
        <f t="shared" si="3"/>
        <v>0.5512820512820513</v>
      </c>
      <c r="I120" s="35">
        <f t="shared" si="3"/>
        <v>0.32051282051282054</v>
      </c>
      <c r="K120" s="348" t="s">
        <v>303</v>
      </c>
      <c r="L120" s="349" t="s">
        <v>305</v>
      </c>
      <c r="M120" s="21">
        <v>50</v>
      </c>
      <c r="N120" s="21">
        <v>5</v>
      </c>
      <c r="O120" s="21">
        <v>17</v>
      </c>
      <c r="P120" s="21">
        <v>28</v>
      </c>
      <c r="Q120" s="35">
        <f t="shared" si="5"/>
        <v>0.1</v>
      </c>
      <c r="R120" s="35">
        <f t="shared" si="5"/>
        <v>0.34</v>
      </c>
      <c r="S120" s="35">
        <f t="shared" si="5"/>
        <v>0.56</v>
      </c>
    </row>
    <row r="121" spans="1:19" ht="13.5">
      <c r="A121" s="421" t="s">
        <v>297</v>
      </c>
      <c r="B121" s="107" t="s">
        <v>49</v>
      </c>
      <c r="C121" s="21">
        <v>81</v>
      </c>
      <c r="D121" s="21">
        <v>11</v>
      </c>
      <c r="E121" s="21">
        <v>34</v>
      </c>
      <c r="F121" s="21">
        <v>36</v>
      </c>
      <c r="G121" s="35">
        <f t="shared" si="3"/>
        <v>0.13580246913580246</v>
      </c>
      <c r="H121" s="35">
        <f t="shared" si="3"/>
        <v>0.41975308641975306</v>
      </c>
      <c r="I121" s="35">
        <f t="shared" si="3"/>
        <v>0.4444444444444444</v>
      </c>
      <c r="K121" s="348" t="s">
        <v>303</v>
      </c>
      <c r="L121" s="349" t="s">
        <v>306</v>
      </c>
      <c r="M121" s="21">
        <v>489</v>
      </c>
      <c r="N121" s="21">
        <v>110</v>
      </c>
      <c r="O121" s="21">
        <v>272</v>
      </c>
      <c r="P121" s="21">
        <v>107</v>
      </c>
      <c r="Q121" s="35">
        <f t="shared" si="5"/>
        <v>0.2249488752556237</v>
      </c>
      <c r="R121" s="35">
        <f t="shared" si="5"/>
        <v>0.556237218813906</v>
      </c>
      <c r="S121" s="35">
        <f t="shared" si="5"/>
        <v>0.21881390593047034</v>
      </c>
    </row>
    <row r="122" spans="1:19" ht="13.5">
      <c r="A122" s="421" t="s">
        <v>297</v>
      </c>
      <c r="B122" s="107" t="s">
        <v>48</v>
      </c>
      <c r="C122" s="21">
        <v>73</v>
      </c>
      <c r="D122" s="21">
        <v>6</v>
      </c>
      <c r="E122" s="21">
        <v>38</v>
      </c>
      <c r="F122" s="21">
        <v>29</v>
      </c>
      <c r="G122" s="35">
        <f t="shared" si="3"/>
        <v>0.0821917808219178</v>
      </c>
      <c r="H122" s="35">
        <f t="shared" si="3"/>
        <v>0.5205479452054794</v>
      </c>
      <c r="I122" s="35">
        <f t="shared" si="3"/>
        <v>0.3972602739726027</v>
      </c>
      <c r="K122" s="348" t="s">
        <v>303</v>
      </c>
      <c r="L122" s="349" t="s">
        <v>307</v>
      </c>
      <c r="M122" s="21">
        <v>248</v>
      </c>
      <c r="N122" s="21">
        <v>36</v>
      </c>
      <c r="O122" s="21">
        <v>151</v>
      </c>
      <c r="P122" s="21">
        <v>61</v>
      </c>
      <c r="Q122" s="35">
        <f t="shared" si="5"/>
        <v>0.14516129032258066</v>
      </c>
      <c r="R122" s="35">
        <f t="shared" si="5"/>
        <v>0.6088709677419355</v>
      </c>
      <c r="S122" s="35">
        <f t="shared" si="5"/>
        <v>0.24596774193548387</v>
      </c>
    </row>
    <row r="123" spans="1:19" ht="13.5">
      <c r="A123" s="421" t="s">
        <v>297</v>
      </c>
      <c r="B123" s="107" t="s">
        <v>47</v>
      </c>
      <c r="C123" s="21">
        <v>88</v>
      </c>
      <c r="D123" s="21">
        <v>3</v>
      </c>
      <c r="E123" s="21">
        <v>44</v>
      </c>
      <c r="F123" s="21">
        <v>41</v>
      </c>
      <c r="G123" s="35">
        <f t="shared" si="3"/>
        <v>0.03409090909090909</v>
      </c>
      <c r="H123" s="35">
        <f t="shared" si="3"/>
        <v>0.5</v>
      </c>
      <c r="I123" s="35">
        <f t="shared" si="3"/>
        <v>0.4659090909090909</v>
      </c>
      <c r="K123" s="348" t="s">
        <v>303</v>
      </c>
      <c r="L123" s="349" t="s">
        <v>308</v>
      </c>
      <c r="M123" s="11">
        <v>71</v>
      </c>
      <c r="N123" s="11">
        <v>9</v>
      </c>
      <c r="O123" s="11">
        <v>36</v>
      </c>
      <c r="P123" s="11">
        <v>26</v>
      </c>
      <c r="Q123" s="35">
        <f t="shared" si="5"/>
        <v>0.1267605633802817</v>
      </c>
      <c r="R123" s="35">
        <f t="shared" si="5"/>
        <v>0.5070422535211268</v>
      </c>
      <c r="S123" s="35">
        <f t="shared" si="5"/>
        <v>0.36619718309859156</v>
      </c>
    </row>
    <row r="124" spans="1:19" ht="13.5">
      <c r="A124" s="421" t="s">
        <v>297</v>
      </c>
      <c r="B124" s="351" t="s">
        <v>299</v>
      </c>
      <c r="C124" s="545">
        <v>415</v>
      </c>
      <c r="D124" s="545">
        <v>54</v>
      </c>
      <c r="E124" s="545">
        <v>209</v>
      </c>
      <c r="F124" s="545">
        <v>152</v>
      </c>
      <c r="G124" s="546">
        <f t="shared" si="3"/>
        <v>0.13012048192771083</v>
      </c>
      <c r="H124" s="546">
        <f t="shared" si="3"/>
        <v>0.5036144578313253</v>
      </c>
      <c r="I124" s="546">
        <f t="shared" si="3"/>
        <v>0.36626506024096384</v>
      </c>
      <c r="K124" s="348" t="s">
        <v>303</v>
      </c>
      <c r="L124" s="354" t="s">
        <v>366</v>
      </c>
      <c r="M124" s="231">
        <f>SUM(M119:M123)</f>
        <v>913</v>
      </c>
      <c r="N124" s="231">
        <f>SUM(N119:N123)</f>
        <v>172</v>
      </c>
      <c r="O124" s="231">
        <f>SUM(O119:O123)</f>
        <v>500</v>
      </c>
      <c r="P124" s="231">
        <f>SUM(P119:P123)</f>
        <v>241</v>
      </c>
      <c r="Q124" s="232">
        <f t="shared" si="5"/>
        <v>0.18838992332968238</v>
      </c>
      <c r="R124" s="232">
        <f t="shared" si="5"/>
        <v>0.547645125958379</v>
      </c>
      <c r="S124" s="232">
        <f t="shared" si="5"/>
        <v>0.26396495071193865</v>
      </c>
    </row>
    <row r="125" spans="1:19" ht="13.5">
      <c r="A125" s="421" t="s">
        <v>297</v>
      </c>
      <c r="B125" s="194" t="s">
        <v>303</v>
      </c>
      <c r="C125" s="517">
        <v>913</v>
      </c>
      <c r="D125" s="517">
        <v>172</v>
      </c>
      <c r="E125" s="517">
        <v>500</v>
      </c>
      <c r="F125" s="517">
        <v>241</v>
      </c>
      <c r="G125" s="518">
        <f t="shared" si="3"/>
        <v>0.18838992332968238</v>
      </c>
      <c r="H125" s="518">
        <f t="shared" si="3"/>
        <v>0.547645125958379</v>
      </c>
      <c r="I125" s="518">
        <f t="shared" si="3"/>
        <v>0.26396495071193865</v>
      </c>
      <c r="K125" s="355" t="s">
        <v>322</v>
      </c>
      <c r="L125" s="356" t="s">
        <v>323</v>
      </c>
      <c r="M125" s="21">
        <v>4</v>
      </c>
      <c r="N125" s="21">
        <v>0</v>
      </c>
      <c r="O125" s="21">
        <v>3</v>
      </c>
      <c r="P125" s="21">
        <v>1</v>
      </c>
      <c r="Q125" s="35">
        <f t="shared" si="5"/>
        <v>0</v>
      </c>
      <c r="R125" s="35">
        <f t="shared" si="5"/>
        <v>0.75</v>
      </c>
      <c r="S125" s="35">
        <f t="shared" si="5"/>
        <v>0.25</v>
      </c>
    </row>
    <row r="126" spans="1:19" ht="13.5">
      <c r="A126" s="421" t="s">
        <v>297</v>
      </c>
      <c r="B126" s="107" t="s">
        <v>43</v>
      </c>
      <c r="C126" s="21">
        <v>358</v>
      </c>
      <c r="D126" s="21">
        <v>45</v>
      </c>
      <c r="E126" s="21">
        <v>184</v>
      </c>
      <c r="F126" s="21">
        <v>129</v>
      </c>
      <c r="G126" s="35">
        <f t="shared" si="3"/>
        <v>0.12569832402234637</v>
      </c>
      <c r="H126" s="35">
        <f t="shared" si="3"/>
        <v>0.5139664804469274</v>
      </c>
      <c r="I126" s="35">
        <f t="shared" si="3"/>
        <v>0.36033519553072624</v>
      </c>
      <c r="K126" s="355" t="s">
        <v>322</v>
      </c>
      <c r="L126" s="356" t="s">
        <v>324</v>
      </c>
      <c r="M126" s="21">
        <v>14</v>
      </c>
      <c r="N126" s="21">
        <v>0</v>
      </c>
      <c r="O126" s="21">
        <v>4</v>
      </c>
      <c r="P126" s="21">
        <v>10</v>
      </c>
      <c r="Q126" s="35">
        <f t="shared" si="5"/>
        <v>0</v>
      </c>
      <c r="R126" s="35">
        <f t="shared" si="5"/>
        <v>0.2857142857142857</v>
      </c>
      <c r="S126" s="35">
        <f t="shared" si="5"/>
        <v>0.7142857142857143</v>
      </c>
    </row>
    <row r="127" spans="1:19" ht="13.5">
      <c r="A127" s="421" t="s">
        <v>297</v>
      </c>
      <c r="B127" s="255" t="s">
        <v>322</v>
      </c>
      <c r="C127" s="513">
        <v>18</v>
      </c>
      <c r="D127" s="513">
        <v>0</v>
      </c>
      <c r="E127" s="513">
        <v>7</v>
      </c>
      <c r="F127" s="513">
        <v>11</v>
      </c>
      <c r="G127" s="514">
        <f t="shared" si="3"/>
        <v>0</v>
      </c>
      <c r="H127" s="514">
        <f t="shared" si="3"/>
        <v>0.3888888888888889</v>
      </c>
      <c r="I127" s="514">
        <f t="shared" si="3"/>
        <v>0.6111111111111112</v>
      </c>
      <c r="K127" s="355" t="s">
        <v>322</v>
      </c>
      <c r="L127" s="357" t="s">
        <v>322</v>
      </c>
      <c r="M127" s="233">
        <f>SUM(M125:M126)</f>
        <v>18</v>
      </c>
      <c r="N127" s="233">
        <f>SUM(N125:N126)</f>
        <v>0</v>
      </c>
      <c r="O127" s="233">
        <f>SUM(O125:O126)</f>
        <v>7</v>
      </c>
      <c r="P127" s="233">
        <f>SUM(P125:P126)</f>
        <v>11</v>
      </c>
      <c r="Q127" s="234">
        <f t="shared" si="5"/>
        <v>0</v>
      </c>
      <c r="R127" s="234">
        <f t="shared" si="5"/>
        <v>0.3888888888888889</v>
      </c>
      <c r="S127" s="234">
        <f t="shared" si="5"/>
        <v>0.6111111111111112</v>
      </c>
    </row>
    <row r="128" spans="1:19" ht="13.5">
      <c r="A128" s="421" t="s">
        <v>297</v>
      </c>
      <c r="B128" s="107" t="s">
        <v>35</v>
      </c>
      <c r="C128" s="21">
        <v>43</v>
      </c>
      <c r="D128" s="21">
        <v>2</v>
      </c>
      <c r="E128" s="21">
        <v>21</v>
      </c>
      <c r="F128" s="21">
        <v>20</v>
      </c>
      <c r="G128" s="35">
        <f t="shared" si="3"/>
        <v>0.046511627906976744</v>
      </c>
      <c r="H128" s="35">
        <f t="shared" si="3"/>
        <v>0.4883720930232558</v>
      </c>
      <c r="I128" s="35">
        <f t="shared" si="3"/>
        <v>0.46511627906976744</v>
      </c>
      <c r="K128" s="358" t="s">
        <v>310</v>
      </c>
      <c r="L128" s="359" t="s">
        <v>311</v>
      </c>
      <c r="M128" s="21">
        <v>172</v>
      </c>
      <c r="N128" s="21">
        <v>15</v>
      </c>
      <c r="O128" s="21">
        <v>108</v>
      </c>
      <c r="P128" s="21">
        <v>49</v>
      </c>
      <c r="Q128" s="35">
        <f t="shared" si="5"/>
        <v>0.0872093023255814</v>
      </c>
      <c r="R128" s="35">
        <f t="shared" si="5"/>
        <v>0.627906976744186</v>
      </c>
      <c r="S128" s="35">
        <f t="shared" si="5"/>
        <v>0.28488372093023256</v>
      </c>
    </row>
    <row r="129" spans="1:19" ht="13.5">
      <c r="A129" s="421" t="s">
        <v>297</v>
      </c>
      <c r="B129" s="431" t="s">
        <v>310</v>
      </c>
      <c r="C129" s="547">
        <v>271</v>
      </c>
      <c r="D129" s="547">
        <v>25</v>
      </c>
      <c r="E129" s="547">
        <v>157</v>
      </c>
      <c r="F129" s="547">
        <v>89</v>
      </c>
      <c r="G129" s="548">
        <f t="shared" si="3"/>
        <v>0.09225092250922509</v>
      </c>
      <c r="H129" s="548">
        <f t="shared" si="3"/>
        <v>0.5793357933579336</v>
      </c>
      <c r="I129" s="548">
        <f t="shared" si="3"/>
        <v>0.3284132841328413</v>
      </c>
      <c r="K129" s="358" t="s">
        <v>310</v>
      </c>
      <c r="L129" s="359" t="s">
        <v>312</v>
      </c>
      <c r="M129" s="21">
        <v>99</v>
      </c>
      <c r="N129" s="21">
        <v>10</v>
      </c>
      <c r="O129" s="21">
        <v>49</v>
      </c>
      <c r="P129" s="21">
        <v>40</v>
      </c>
      <c r="Q129" s="35">
        <f t="shared" si="5"/>
        <v>0.10101010101010101</v>
      </c>
      <c r="R129" s="35">
        <f t="shared" si="5"/>
        <v>0.494949494949495</v>
      </c>
      <c r="S129" s="35">
        <f t="shared" si="5"/>
        <v>0.40404040404040403</v>
      </c>
    </row>
    <row r="130" spans="1:19" ht="13.5">
      <c r="A130" s="421" t="s">
        <v>297</v>
      </c>
      <c r="B130" s="107" t="s">
        <v>32</v>
      </c>
      <c r="C130" s="21">
        <v>291</v>
      </c>
      <c r="D130" s="21">
        <v>34</v>
      </c>
      <c r="E130" s="21">
        <v>153</v>
      </c>
      <c r="F130" s="21">
        <v>104</v>
      </c>
      <c r="G130" s="35">
        <f t="shared" si="3"/>
        <v>0.11683848797250859</v>
      </c>
      <c r="H130" s="35">
        <f t="shared" si="3"/>
        <v>0.5257731958762887</v>
      </c>
      <c r="I130" s="35">
        <f t="shared" si="3"/>
        <v>0.35738831615120276</v>
      </c>
      <c r="K130" s="358" t="s">
        <v>310</v>
      </c>
      <c r="L130" s="363" t="s">
        <v>310</v>
      </c>
      <c r="M130" s="236">
        <f>SUM(M128:M129)</f>
        <v>271</v>
      </c>
      <c r="N130" s="236">
        <f>SUM(N128:N129)</f>
        <v>25</v>
      </c>
      <c r="O130" s="236">
        <f>SUM(O128:O129)</f>
        <v>157</v>
      </c>
      <c r="P130" s="236">
        <f>SUM(P128:P129)</f>
        <v>89</v>
      </c>
      <c r="Q130" s="237">
        <f t="shared" si="5"/>
        <v>0.09225092250922509</v>
      </c>
      <c r="R130" s="237">
        <f t="shared" si="5"/>
        <v>0.5793357933579336</v>
      </c>
      <c r="S130" s="237">
        <f t="shared" si="5"/>
        <v>0.3284132841328413</v>
      </c>
    </row>
    <row r="131" spans="1:19" ht="13.5">
      <c r="A131" s="421" t="s">
        <v>297</v>
      </c>
      <c r="B131" s="107" t="s">
        <v>30</v>
      </c>
      <c r="C131" s="21">
        <v>199</v>
      </c>
      <c r="D131" s="21">
        <v>17</v>
      </c>
      <c r="E131" s="21">
        <v>109</v>
      </c>
      <c r="F131" s="21">
        <v>73</v>
      </c>
      <c r="G131" s="35">
        <f aca="true" t="shared" si="6" ref="G131:I155">D131/$C131</f>
        <v>0.08542713567839195</v>
      </c>
      <c r="H131" s="35">
        <f t="shared" si="6"/>
        <v>0.5477386934673367</v>
      </c>
      <c r="I131" s="35">
        <f t="shared" si="6"/>
        <v>0.36683417085427134</v>
      </c>
      <c r="K131" s="299" t="s">
        <v>313</v>
      </c>
      <c r="L131" s="300" t="s">
        <v>314</v>
      </c>
      <c r="M131" s="21">
        <v>195</v>
      </c>
      <c r="N131" s="21">
        <v>13</v>
      </c>
      <c r="O131" s="21">
        <v>88</v>
      </c>
      <c r="P131" s="21">
        <v>94</v>
      </c>
      <c r="Q131" s="35">
        <f t="shared" si="5"/>
        <v>0.06666666666666667</v>
      </c>
      <c r="R131" s="35">
        <f t="shared" si="5"/>
        <v>0.4512820512820513</v>
      </c>
      <c r="S131" s="35">
        <f t="shared" si="5"/>
        <v>0.48205128205128206</v>
      </c>
    </row>
    <row r="132" spans="1:19" ht="13.5">
      <c r="A132" s="421" t="s">
        <v>297</v>
      </c>
      <c r="B132" s="107" t="s">
        <v>29</v>
      </c>
      <c r="C132" s="21">
        <v>47</v>
      </c>
      <c r="D132" s="21">
        <v>7</v>
      </c>
      <c r="E132" s="21">
        <v>22</v>
      </c>
      <c r="F132" s="21">
        <v>18</v>
      </c>
      <c r="G132" s="35">
        <f t="shared" si="6"/>
        <v>0.14893617021276595</v>
      </c>
      <c r="H132" s="35">
        <f t="shared" si="6"/>
        <v>0.46808510638297873</v>
      </c>
      <c r="I132" s="35">
        <f t="shared" si="6"/>
        <v>0.3829787234042553</v>
      </c>
      <c r="K132" s="299" t="s">
        <v>313</v>
      </c>
      <c r="L132" s="300" t="s">
        <v>315</v>
      </c>
      <c r="M132" s="21">
        <v>385</v>
      </c>
      <c r="N132" s="21">
        <v>35</v>
      </c>
      <c r="O132" s="21">
        <v>184</v>
      </c>
      <c r="P132" s="21">
        <v>166</v>
      </c>
      <c r="Q132" s="35">
        <f t="shared" si="5"/>
        <v>0.09090909090909091</v>
      </c>
      <c r="R132" s="35">
        <f t="shared" si="5"/>
        <v>0.4779220779220779</v>
      </c>
      <c r="S132" s="35">
        <f t="shared" si="5"/>
        <v>0.43116883116883115</v>
      </c>
    </row>
    <row r="133" spans="1:19" ht="13.5">
      <c r="A133" s="421" t="s">
        <v>297</v>
      </c>
      <c r="B133" s="95" t="s">
        <v>313</v>
      </c>
      <c r="C133" s="533">
        <v>580</v>
      </c>
      <c r="D133" s="533">
        <v>48</v>
      </c>
      <c r="E133" s="533">
        <v>272</v>
      </c>
      <c r="F133" s="533">
        <v>260</v>
      </c>
      <c r="G133" s="534">
        <f t="shared" si="6"/>
        <v>0.08275862068965517</v>
      </c>
      <c r="H133" s="534">
        <f t="shared" si="6"/>
        <v>0.4689655172413793</v>
      </c>
      <c r="I133" s="534">
        <f t="shared" si="6"/>
        <v>0.4482758620689655</v>
      </c>
      <c r="K133" s="299" t="s">
        <v>313</v>
      </c>
      <c r="L133" s="301" t="s">
        <v>313</v>
      </c>
      <c r="M133" s="215">
        <f>SUM(M131:M132)</f>
        <v>580</v>
      </c>
      <c r="N133" s="215">
        <f>SUM(N131:N132)</f>
        <v>48</v>
      </c>
      <c r="O133" s="215">
        <f>SUM(O131:O132)</f>
        <v>272</v>
      </c>
      <c r="P133" s="215">
        <f>SUM(P131:P132)</f>
        <v>260</v>
      </c>
      <c r="Q133" s="216">
        <f t="shared" si="5"/>
        <v>0.08275862068965517</v>
      </c>
      <c r="R133" s="216">
        <f t="shared" si="5"/>
        <v>0.4689655172413793</v>
      </c>
      <c r="S133" s="216">
        <f t="shared" si="5"/>
        <v>0.4482758620689655</v>
      </c>
    </row>
    <row r="134" spans="1:19" ht="13.5">
      <c r="A134" s="421" t="s">
        <v>297</v>
      </c>
      <c r="B134" s="107" t="s">
        <v>26</v>
      </c>
      <c r="C134" s="21">
        <v>71</v>
      </c>
      <c r="D134" s="21">
        <v>3</v>
      </c>
      <c r="E134" s="21">
        <v>39</v>
      </c>
      <c r="F134" s="21">
        <v>29</v>
      </c>
      <c r="G134" s="35">
        <f t="shared" si="6"/>
        <v>0.04225352112676056</v>
      </c>
      <c r="H134" s="35">
        <f t="shared" si="6"/>
        <v>0.5492957746478874</v>
      </c>
      <c r="I134" s="35">
        <f t="shared" si="6"/>
        <v>0.4084507042253521</v>
      </c>
      <c r="K134" s="364" t="s">
        <v>316</v>
      </c>
      <c r="L134" s="365" t="s">
        <v>316</v>
      </c>
      <c r="M134" s="21">
        <v>249</v>
      </c>
      <c r="N134" s="21">
        <v>22</v>
      </c>
      <c r="O134" s="21">
        <v>131</v>
      </c>
      <c r="P134" s="21">
        <v>96</v>
      </c>
      <c r="Q134" s="35">
        <f t="shared" si="5"/>
        <v>0.08835341365461848</v>
      </c>
      <c r="R134" s="35">
        <f t="shared" si="5"/>
        <v>0.5261044176706827</v>
      </c>
      <c r="S134" s="35">
        <f t="shared" si="5"/>
        <v>0.3855421686746988</v>
      </c>
    </row>
    <row r="135" spans="1:19" ht="13.5">
      <c r="A135" s="421" t="s">
        <v>297</v>
      </c>
      <c r="B135" s="107" t="s">
        <v>25</v>
      </c>
      <c r="C135" s="11">
        <v>84</v>
      </c>
      <c r="D135" s="11">
        <v>5</v>
      </c>
      <c r="E135" s="11">
        <v>36</v>
      </c>
      <c r="F135" s="11">
        <v>43</v>
      </c>
      <c r="G135" s="35">
        <f t="shared" si="6"/>
        <v>0.05952380952380952</v>
      </c>
      <c r="H135" s="35">
        <f t="shared" si="6"/>
        <v>0.42857142857142855</v>
      </c>
      <c r="I135" s="35">
        <f t="shared" si="6"/>
        <v>0.5119047619047619</v>
      </c>
      <c r="K135" s="364" t="s">
        <v>316</v>
      </c>
      <c r="L135" s="365" t="s">
        <v>317</v>
      </c>
      <c r="M135" s="21">
        <v>11</v>
      </c>
      <c r="N135" s="21">
        <v>0</v>
      </c>
      <c r="O135" s="21">
        <v>4</v>
      </c>
      <c r="P135" s="21">
        <v>7</v>
      </c>
      <c r="Q135" s="35">
        <f t="shared" si="5"/>
        <v>0</v>
      </c>
      <c r="R135" s="35">
        <f t="shared" si="5"/>
        <v>0.36363636363636365</v>
      </c>
      <c r="S135" s="35">
        <f t="shared" si="5"/>
        <v>0.6363636363636364</v>
      </c>
    </row>
    <row r="136" spans="1:19" ht="13.5">
      <c r="A136" s="421" t="s">
        <v>297</v>
      </c>
      <c r="B136" s="107" t="s">
        <v>24</v>
      </c>
      <c r="C136" s="21">
        <v>58</v>
      </c>
      <c r="D136" s="21">
        <v>7</v>
      </c>
      <c r="E136" s="21">
        <v>32</v>
      </c>
      <c r="F136" s="21">
        <v>19</v>
      </c>
      <c r="G136" s="35">
        <f t="shared" si="6"/>
        <v>0.1206896551724138</v>
      </c>
      <c r="H136" s="35">
        <f t="shared" si="6"/>
        <v>0.5517241379310345</v>
      </c>
      <c r="I136" s="35">
        <f t="shared" si="6"/>
        <v>0.3275862068965517</v>
      </c>
      <c r="K136" s="364" t="s">
        <v>316</v>
      </c>
      <c r="L136" s="366" t="s">
        <v>316</v>
      </c>
      <c r="M136" s="238">
        <f>SUM(M134:M135)</f>
        <v>260</v>
      </c>
      <c r="N136" s="238">
        <f>SUM(N134:N135)</f>
        <v>22</v>
      </c>
      <c r="O136" s="238">
        <f>SUM(O134:O135)</f>
        <v>135</v>
      </c>
      <c r="P136" s="238">
        <f>SUM(P134:P135)</f>
        <v>103</v>
      </c>
      <c r="Q136" s="239">
        <f t="shared" si="5"/>
        <v>0.08461538461538462</v>
      </c>
      <c r="R136" s="239">
        <f t="shared" si="5"/>
        <v>0.5192307692307693</v>
      </c>
      <c r="S136" s="239">
        <f t="shared" si="5"/>
        <v>0.39615384615384613</v>
      </c>
    </row>
    <row r="137" spans="1:19" ht="13.5">
      <c r="A137" s="421" t="s">
        <v>297</v>
      </c>
      <c r="B137" s="107" t="s">
        <v>23</v>
      </c>
      <c r="C137" s="21">
        <v>937</v>
      </c>
      <c r="D137" s="21">
        <v>183</v>
      </c>
      <c r="E137" s="21">
        <v>571</v>
      </c>
      <c r="F137" s="21">
        <v>183</v>
      </c>
      <c r="G137" s="35">
        <f t="shared" si="6"/>
        <v>0.19530416221985059</v>
      </c>
      <c r="H137" s="35">
        <f t="shared" si="6"/>
        <v>0.6093916755602988</v>
      </c>
      <c r="I137" s="35">
        <f t="shared" si="6"/>
        <v>0.19530416221985059</v>
      </c>
      <c r="K137" s="367" t="s">
        <v>318</v>
      </c>
      <c r="L137" s="368" t="s">
        <v>319</v>
      </c>
      <c r="M137" s="21">
        <v>239</v>
      </c>
      <c r="N137" s="21">
        <v>17</v>
      </c>
      <c r="O137" s="21">
        <v>109</v>
      </c>
      <c r="P137" s="21">
        <v>113</v>
      </c>
      <c r="Q137" s="35">
        <f t="shared" si="5"/>
        <v>0.07112970711297072</v>
      </c>
      <c r="R137" s="35">
        <f t="shared" si="5"/>
        <v>0.4560669456066946</v>
      </c>
      <c r="S137" s="35">
        <f t="shared" si="5"/>
        <v>0.47280334728033474</v>
      </c>
    </row>
    <row r="138" spans="1:19" ht="13.5">
      <c r="A138" s="421" t="s">
        <v>297</v>
      </c>
      <c r="B138" s="107" t="s">
        <v>22</v>
      </c>
      <c r="C138" s="21">
        <v>248</v>
      </c>
      <c r="D138" s="21">
        <v>52</v>
      </c>
      <c r="E138" s="21">
        <v>149</v>
      </c>
      <c r="F138" s="21">
        <v>47</v>
      </c>
      <c r="G138" s="35">
        <f t="shared" si="6"/>
        <v>0.20967741935483872</v>
      </c>
      <c r="H138" s="35">
        <f t="shared" si="6"/>
        <v>0.6008064516129032</v>
      </c>
      <c r="I138" s="35">
        <f t="shared" si="6"/>
        <v>0.18951612903225806</v>
      </c>
      <c r="K138" s="367" t="s">
        <v>318</v>
      </c>
      <c r="L138" s="368" t="s">
        <v>320</v>
      </c>
      <c r="M138" s="21">
        <v>122</v>
      </c>
      <c r="N138" s="21">
        <v>5</v>
      </c>
      <c r="O138" s="21">
        <v>64</v>
      </c>
      <c r="P138" s="21">
        <v>53</v>
      </c>
      <c r="Q138" s="35">
        <f t="shared" si="5"/>
        <v>0.040983606557377046</v>
      </c>
      <c r="R138" s="35">
        <f t="shared" si="5"/>
        <v>0.5245901639344263</v>
      </c>
      <c r="S138" s="35">
        <f t="shared" si="5"/>
        <v>0.4344262295081967</v>
      </c>
    </row>
    <row r="139" spans="1:19" ht="13.5">
      <c r="A139" s="421" t="s">
        <v>297</v>
      </c>
      <c r="B139" s="107" t="s">
        <v>21</v>
      </c>
      <c r="C139" s="21">
        <v>30</v>
      </c>
      <c r="D139" s="21">
        <v>2</v>
      </c>
      <c r="E139" s="21">
        <v>15</v>
      </c>
      <c r="F139" s="21">
        <v>13</v>
      </c>
      <c r="G139" s="35">
        <f t="shared" si="6"/>
        <v>0.06666666666666667</v>
      </c>
      <c r="H139" s="35">
        <f t="shared" si="6"/>
        <v>0.5</v>
      </c>
      <c r="I139" s="35">
        <f t="shared" si="6"/>
        <v>0.43333333333333335</v>
      </c>
      <c r="K139" s="367" t="s">
        <v>318</v>
      </c>
      <c r="L139" s="368" t="s">
        <v>321</v>
      </c>
      <c r="M139" s="21">
        <v>104</v>
      </c>
      <c r="N139" s="21">
        <v>8</v>
      </c>
      <c r="O139" s="21">
        <v>47</v>
      </c>
      <c r="P139" s="21">
        <v>49</v>
      </c>
      <c r="Q139" s="35">
        <f t="shared" si="5"/>
        <v>0.07692307692307693</v>
      </c>
      <c r="R139" s="35">
        <f t="shared" si="5"/>
        <v>0.4519230769230769</v>
      </c>
      <c r="S139" s="35">
        <f t="shared" si="5"/>
        <v>0.47115384615384615</v>
      </c>
    </row>
    <row r="140" spans="1:19" ht="13.5">
      <c r="A140" s="421" t="s">
        <v>297</v>
      </c>
      <c r="B140" s="107" t="s">
        <v>20</v>
      </c>
      <c r="C140" s="21">
        <v>171</v>
      </c>
      <c r="D140" s="21">
        <v>16</v>
      </c>
      <c r="E140" s="21">
        <v>91</v>
      </c>
      <c r="F140" s="21">
        <v>64</v>
      </c>
      <c r="G140" s="35">
        <f t="shared" si="6"/>
        <v>0.0935672514619883</v>
      </c>
      <c r="H140" s="35">
        <f t="shared" si="6"/>
        <v>0.5321637426900585</v>
      </c>
      <c r="I140" s="35">
        <f t="shared" si="6"/>
        <v>0.3742690058479532</v>
      </c>
      <c r="K140" s="367" t="s">
        <v>318</v>
      </c>
      <c r="L140" s="369" t="s">
        <v>318</v>
      </c>
      <c r="M140" s="240">
        <f>SUM(M137:M139)</f>
        <v>465</v>
      </c>
      <c r="N140" s="240">
        <f>SUM(N137:N139)</f>
        <v>30</v>
      </c>
      <c r="O140" s="240">
        <f>SUM(O137:O139)</f>
        <v>220</v>
      </c>
      <c r="P140" s="240">
        <f>SUM(P137:P139)</f>
        <v>215</v>
      </c>
      <c r="Q140" s="241">
        <f aca="true" t="shared" si="7" ref="Q140:S143">N140/$M140</f>
        <v>0.06451612903225806</v>
      </c>
      <c r="R140" s="241">
        <f t="shared" si="7"/>
        <v>0.4731182795698925</v>
      </c>
      <c r="S140" s="241">
        <f t="shared" si="7"/>
        <v>0.46236559139784944</v>
      </c>
    </row>
    <row r="141" spans="1:19" ht="13.5">
      <c r="A141" s="421" t="s">
        <v>297</v>
      </c>
      <c r="B141" s="370" t="s">
        <v>316</v>
      </c>
      <c r="C141" s="549">
        <v>260</v>
      </c>
      <c r="D141" s="549">
        <v>22</v>
      </c>
      <c r="E141" s="549">
        <v>135</v>
      </c>
      <c r="F141" s="549">
        <v>103</v>
      </c>
      <c r="G141" s="550">
        <f t="shared" si="6"/>
        <v>0.08461538461538462</v>
      </c>
      <c r="H141" s="550">
        <f t="shared" si="6"/>
        <v>0.5192307692307693</v>
      </c>
      <c r="I141" s="550">
        <f t="shared" si="6"/>
        <v>0.39615384615384613</v>
      </c>
      <c r="K141" s="373" t="s">
        <v>325</v>
      </c>
      <c r="L141" s="374" t="s">
        <v>326</v>
      </c>
      <c r="M141" s="21">
        <v>288</v>
      </c>
      <c r="N141" s="21">
        <v>109</v>
      </c>
      <c r="O141" s="21">
        <v>161</v>
      </c>
      <c r="P141" s="21">
        <v>18</v>
      </c>
      <c r="Q141" s="35">
        <f t="shared" si="7"/>
        <v>0.3784722222222222</v>
      </c>
      <c r="R141" s="35">
        <f t="shared" si="7"/>
        <v>0.5590277777777778</v>
      </c>
      <c r="S141" s="35">
        <f t="shared" si="7"/>
        <v>0.0625</v>
      </c>
    </row>
    <row r="142" spans="1:19" ht="13.5">
      <c r="A142" s="421" t="s">
        <v>297</v>
      </c>
      <c r="B142" s="436" t="s">
        <v>318</v>
      </c>
      <c r="C142" s="551">
        <v>465</v>
      </c>
      <c r="D142" s="551">
        <v>30</v>
      </c>
      <c r="E142" s="551">
        <v>220</v>
      </c>
      <c r="F142" s="551">
        <v>215</v>
      </c>
      <c r="G142" s="552">
        <f t="shared" si="6"/>
        <v>0.06451612903225806</v>
      </c>
      <c r="H142" s="552">
        <f t="shared" si="6"/>
        <v>0.4731182795698925</v>
      </c>
      <c r="I142" s="552">
        <f t="shared" si="6"/>
        <v>0.46236559139784944</v>
      </c>
      <c r="K142" s="373" t="s">
        <v>325</v>
      </c>
      <c r="L142" s="374" t="s">
        <v>327</v>
      </c>
      <c r="M142" s="21">
        <v>17</v>
      </c>
      <c r="N142" s="21">
        <v>1</v>
      </c>
      <c r="O142" s="21">
        <v>14</v>
      </c>
      <c r="P142" s="21">
        <v>2</v>
      </c>
      <c r="Q142" s="35">
        <f t="shared" si="7"/>
        <v>0.058823529411764705</v>
      </c>
      <c r="R142" s="35">
        <f t="shared" si="7"/>
        <v>0.8235294117647058</v>
      </c>
      <c r="S142" s="35">
        <f t="shared" si="7"/>
        <v>0.11764705882352941</v>
      </c>
    </row>
    <row r="143" spans="1:19" ht="13.5">
      <c r="A143" s="421" t="s">
        <v>297</v>
      </c>
      <c r="B143" s="107" t="s">
        <v>14</v>
      </c>
      <c r="C143" s="21">
        <v>75</v>
      </c>
      <c r="D143" s="21">
        <v>6</v>
      </c>
      <c r="E143" s="21">
        <v>52</v>
      </c>
      <c r="F143" s="21">
        <v>17</v>
      </c>
      <c r="G143" s="35">
        <f t="shared" si="6"/>
        <v>0.08</v>
      </c>
      <c r="H143" s="35">
        <f t="shared" si="6"/>
        <v>0.6933333333333334</v>
      </c>
      <c r="I143" s="35">
        <f t="shared" si="6"/>
        <v>0.22666666666666666</v>
      </c>
      <c r="K143" s="374" t="s">
        <v>325</v>
      </c>
      <c r="L143" s="376" t="s">
        <v>325</v>
      </c>
      <c r="M143" s="169">
        <f>SUM(M141:M142)</f>
        <v>305</v>
      </c>
      <c r="N143" s="169">
        <f>SUM(N141:N142)</f>
        <v>110</v>
      </c>
      <c r="O143" s="169">
        <f>SUM(O141:O142)</f>
        <v>175</v>
      </c>
      <c r="P143" s="169">
        <f>SUM(P141:P142)</f>
        <v>20</v>
      </c>
      <c r="Q143" s="242">
        <f t="shared" si="7"/>
        <v>0.36065573770491804</v>
      </c>
      <c r="R143" s="242">
        <f t="shared" si="7"/>
        <v>0.5737704918032787</v>
      </c>
      <c r="S143" s="242">
        <f t="shared" si="7"/>
        <v>0.06557377049180328</v>
      </c>
    </row>
    <row r="144" spans="1:9" ht="13.5">
      <c r="A144" s="421" t="s">
        <v>297</v>
      </c>
      <c r="B144" s="107" t="s">
        <v>13</v>
      </c>
      <c r="C144" s="21">
        <v>443</v>
      </c>
      <c r="D144" s="21">
        <v>86</v>
      </c>
      <c r="E144" s="21">
        <v>307</v>
      </c>
      <c r="F144" s="21">
        <v>50</v>
      </c>
      <c r="G144" s="35">
        <f t="shared" si="6"/>
        <v>0.19413092550790068</v>
      </c>
      <c r="H144" s="35">
        <f t="shared" si="6"/>
        <v>0.6930022573363431</v>
      </c>
      <c r="I144" s="35">
        <f t="shared" si="6"/>
        <v>0.11286681715575621</v>
      </c>
    </row>
    <row r="145" spans="1:9" ht="13.5">
      <c r="A145" s="421" t="s">
        <v>297</v>
      </c>
      <c r="B145" s="321" t="s">
        <v>325</v>
      </c>
      <c r="C145" s="553">
        <v>305</v>
      </c>
      <c r="D145" s="553">
        <v>110</v>
      </c>
      <c r="E145" s="553">
        <v>175</v>
      </c>
      <c r="F145" s="553">
        <v>20</v>
      </c>
      <c r="G145" s="554">
        <f t="shared" si="6"/>
        <v>0.36065573770491804</v>
      </c>
      <c r="H145" s="554">
        <f t="shared" si="6"/>
        <v>0.5737704918032787</v>
      </c>
      <c r="I145" s="554">
        <f t="shared" si="6"/>
        <v>0.06557377049180328</v>
      </c>
    </row>
    <row r="146" spans="1:9" ht="13.5">
      <c r="A146" s="441" t="s">
        <v>328</v>
      </c>
      <c r="B146" s="378" t="s">
        <v>9</v>
      </c>
      <c r="C146" s="16">
        <v>224</v>
      </c>
      <c r="D146" s="16">
        <v>26</v>
      </c>
      <c r="E146" s="16">
        <v>92</v>
      </c>
      <c r="F146" s="16">
        <v>106</v>
      </c>
      <c r="G146" s="15">
        <f t="shared" si="6"/>
        <v>0.11607142857142858</v>
      </c>
      <c r="H146" s="15">
        <f t="shared" si="6"/>
        <v>0.4107142857142857</v>
      </c>
      <c r="I146" s="15">
        <f t="shared" si="6"/>
        <v>0.4732142857142857</v>
      </c>
    </row>
    <row r="147" spans="1:9" ht="13.5">
      <c r="A147" s="441" t="s">
        <v>328</v>
      </c>
      <c r="B147" s="379" t="s">
        <v>8</v>
      </c>
      <c r="C147" s="16">
        <v>733</v>
      </c>
      <c r="D147" s="16">
        <v>46</v>
      </c>
      <c r="E147" s="16">
        <v>409</v>
      </c>
      <c r="F147" s="16">
        <v>278</v>
      </c>
      <c r="G147" s="15">
        <f t="shared" si="6"/>
        <v>0.06275579809004093</v>
      </c>
      <c r="H147" s="15">
        <f t="shared" si="6"/>
        <v>0.557980900409277</v>
      </c>
      <c r="I147" s="15">
        <f t="shared" si="6"/>
        <v>0.3792633015006821</v>
      </c>
    </row>
    <row r="148" spans="1:9" ht="13.5">
      <c r="A148" s="441" t="s">
        <v>328</v>
      </c>
      <c r="B148" s="380" t="s">
        <v>7</v>
      </c>
      <c r="C148" s="16">
        <v>518</v>
      </c>
      <c r="D148" s="16">
        <v>48</v>
      </c>
      <c r="E148" s="16">
        <v>266</v>
      </c>
      <c r="F148" s="16">
        <v>204</v>
      </c>
      <c r="G148" s="15">
        <f t="shared" si="6"/>
        <v>0.09266409266409266</v>
      </c>
      <c r="H148" s="15">
        <f t="shared" si="6"/>
        <v>0.5135135135135135</v>
      </c>
      <c r="I148" s="15">
        <f t="shared" si="6"/>
        <v>0.3938223938223938</v>
      </c>
    </row>
    <row r="149" spans="1:9" ht="13.5">
      <c r="A149" s="441" t="s">
        <v>328</v>
      </c>
      <c r="B149" s="381" t="s">
        <v>6</v>
      </c>
      <c r="C149" s="16">
        <v>435</v>
      </c>
      <c r="D149" s="16">
        <v>24</v>
      </c>
      <c r="E149" s="16">
        <v>226</v>
      </c>
      <c r="F149" s="16">
        <v>185</v>
      </c>
      <c r="G149" s="15">
        <f t="shared" si="6"/>
        <v>0.05517241379310345</v>
      </c>
      <c r="H149" s="15">
        <f t="shared" si="6"/>
        <v>0.5195402298850574</v>
      </c>
      <c r="I149" s="15">
        <f t="shared" si="6"/>
        <v>0.42528735632183906</v>
      </c>
    </row>
    <row r="150" spans="1:9" ht="13.5">
      <c r="A150" s="441" t="s">
        <v>328</v>
      </c>
      <c r="B150" s="382" t="s">
        <v>5</v>
      </c>
      <c r="C150" s="16">
        <v>851</v>
      </c>
      <c r="D150" s="16">
        <v>87</v>
      </c>
      <c r="E150" s="16">
        <v>459</v>
      </c>
      <c r="F150" s="16">
        <v>305</v>
      </c>
      <c r="G150" s="15">
        <f t="shared" si="6"/>
        <v>0.10223266745005875</v>
      </c>
      <c r="H150" s="15">
        <f t="shared" si="6"/>
        <v>0.5393654524089306</v>
      </c>
      <c r="I150" s="15">
        <f t="shared" si="6"/>
        <v>0.3584018801410106</v>
      </c>
    </row>
    <row r="151" spans="1:9" ht="13.5">
      <c r="A151" s="441" t="s">
        <v>328</v>
      </c>
      <c r="B151" s="383" t="s">
        <v>4</v>
      </c>
      <c r="C151" s="21">
        <v>1429</v>
      </c>
      <c r="D151" s="21">
        <v>277</v>
      </c>
      <c r="E151" s="21">
        <v>820</v>
      </c>
      <c r="F151" s="21">
        <v>332</v>
      </c>
      <c r="G151" s="35">
        <f t="shared" si="6"/>
        <v>0.19384184744576627</v>
      </c>
      <c r="H151" s="35">
        <f t="shared" si="6"/>
        <v>0.5738278516445067</v>
      </c>
      <c r="I151" s="35">
        <f t="shared" si="6"/>
        <v>0.2323303009097271</v>
      </c>
    </row>
    <row r="152" spans="1:9" ht="13.5">
      <c r="A152" s="441" t="s">
        <v>328</v>
      </c>
      <c r="B152" s="384" t="s">
        <v>3</v>
      </c>
      <c r="C152" s="21">
        <v>1000</v>
      </c>
      <c r="D152" s="21">
        <v>243</v>
      </c>
      <c r="E152" s="21">
        <v>522</v>
      </c>
      <c r="F152" s="21">
        <v>235</v>
      </c>
      <c r="G152" s="35">
        <f t="shared" si="6"/>
        <v>0.243</v>
      </c>
      <c r="H152" s="35">
        <f t="shared" si="6"/>
        <v>0.522</v>
      </c>
      <c r="I152" s="35">
        <f t="shared" si="6"/>
        <v>0.235</v>
      </c>
    </row>
    <row r="153" spans="1:9" ht="13.5">
      <c r="A153" s="441" t="s">
        <v>328</v>
      </c>
      <c r="B153" s="385" t="s">
        <v>2</v>
      </c>
      <c r="C153" s="21">
        <v>475</v>
      </c>
      <c r="D153" s="21">
        <v>51</v>
      </c>
      <c r="E153" s="21">
        <v>232</v>
      </c>
      <c r="F153" s="21">
        <v>192</v>
      </c>
      <c r="G153" s="35">
        <f t="shared" si="6"/>
        <v>0.10736842105263159</v>
      </c>
      <c r="H153" s="35">
        <f t="shared" si="6"/>
        <v>0.4884210526315789</v>
      </c>
      <c r="I153" s="35">
        <f t="shared" si="6"/>
        <v>0.40421052631578946</v>
      </c>
    </row>
    <row r="154" spans="1:9" ht="13.5">
      <c r="A154" s="441" t="s">
        <v>328</v>
      </c>
      <c r="B154" s="386" t="s">
        <v>1</v>
      </c>
      <c r="C154" s="21">
        <v>484</v>
      </c>
      <c r="D154" s="21">
        <v>51</v>
      </c>
      <c r="E154" s="21">
        <v>239</v>
      </c>
      <c r="F154" s="21">
        <v>194</v>
      </c>
      <c r="G154" s="35">
        <f t="shared" si="6"/>
        <v>0.10537190082644628</v>
      </c>
      <c r="H154" s="35">
        <f t="shared" si="6"/>
        <v>0.493801652892562</v>
      </c>
      <c r="I154" s="35">
        <f t="shared" si="6"/>
        <v>0.40082644628099173</v>
      </c>
    </row>
    <row r="155" spans="1:9" ht="14.25" thickBot="1">
      <c r="A155" s="441" t="s">
        <v>328</v>
      </c>
      <c r="B155" s="387" t="s">
        <v>0</v>
      </c>
      <c r="C155" s="24">
        <v>818</v>
      </c>
      <c r="D155" s="24">
        <v>154</v>
      </c>
      <c r="E155" s="24">
        <v>423</v>
      </c>
      <c r="F155" s="24">
        <v>241</v>
      </c>
      <c r="G155" s="555">
        <f t="shared" si="6"/>
        <v>0.1882640586797066</v>
      </c>
      <c r="H155" s="555">
        <f t="shared" si="6"/>
        <v>0.5171149144254279</v>
      </c>
      <c r="I155" s="555">
        <f t="shared" si="6"/>
        <v>0.2946210268948655</v>
      </c>
    </row>
    <row r="156" spans="2:9" ht="14.25" thickTop="1">
      <c r="B156" s="147" t="s">
        <v>232</v>
      </c>
      <c r="C156" s="26">
        <v>105313</v>
      </c>
      <c r="D156" s="26">
        <v>16325</v>
      </c>
      <c r="E156" s="26">
        <v>61214</v>
      </c>
      <c r="F156" s="26">
        <v>27774</v>
      </c>
      <c r="G156" s="176">
        <f>D156/$C156</f>
        <v>0.1550141008232602</v>
      </c>
      <c r="H156" s="176">
        <f>E156/$C156</f>
        <v>0.5812577744438009</v>
      </c>
      <c r="I156" s="176">
        <f>F156/$C156</f>
        <v>0.26372812473293894</v>
      </c>
    </row>
    <row r="157" ht="13.5">
      <c r="B157" s="150" t="s">
        <v>241</v>
      </c>
    </row>
    <row r="243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SheetLayoutView="100" zoomScalePageLayoutView="0" workbookViewId="0" topLeftCell="A1">
      <pane xSplit="2" ySplit="1" topLeftCell="C221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B22" sqref="B22"/>
    </sheetView>
  </sheetViews>
  <sheetFormatPr defaultColWidth="9.00390625" defaultRowHeight="13.5"/>
  <cols>
    <col min="1" max="1" width="9.50390625" style="4" bestFit="1" customWidth="1"/>
    <col min="2" max="2" width="11.625" style="4" customWidth="1"/>
    <col min="3" max="3" width="9.25390625" style="8" customWidth="1"/>
    <col min="4" max="9" width="8.125" style="8" customWidth="1"/>
    <col min="10" max="16384" width="9.00390625" style="4" customWidth="1"/>
  </cols>
  <sheetData>
    <row r="1" spans="1:9" ht="15" customHeight="1">
      <c r="A1" s="1">
        <v>41698</v>
      </c>
      <c r="B1" s="2" t="s">
        <v>240</v>
      </c>
      <c r="C1" s="3" t="s">
        <v>233</v>
      </c>
      <c r="D1" s="3" t="s">
        <v>234</v>
      </c>
      <c r="E1" s="3" t="s">
        <v>235</v>
      </c>
      <c r="F1" s="3" t="s">
        <v>236</v>
      </c>
      <c r="G1" s="3" t="s">
        <v>237</v>
      </c>
      <c r="H1" s="3" t="s">
        <v>238</v>
      </c>
      <c r="I1" s="3" t="s">
        <v>239</v>
      </c>
    </row>
    <row r="2" spans="2:9" ht="13.5">
      <c r="B2" s="5" t="s">
        <v>231</v>
      </c>
      <c r="C2" s="14">
        <v>301</v>
      </c>
      <c r="D2" s="14">
        <v>30</v>
      </c>
      <c r="E2" s="14">
        <v>169</v>
      </c>
      <c r="F2" s="14">
        <v>102</v>
      </c>
      <c r="G2" s="15">
        <v>0.09966777408637874</v>
      </c>
      <c r="H2" s="15">
        <v>0.5614617940199336</v>
      </c>
      <c r="I2" s="15">
        <v>0.3388704318936877</v>
      </c>
    </row>
    <row r="3" spans="2:9" ht="13.5">
      <c r="B3" s="5" t="s">
        <v>141</v>
      </c>
      <c r="C3" s="14">
        <v>151</v>
      </c>
      <c r="D3" s="14">
        <v>8</v>
      </c>
      <c r="E3" s="14">
        <v>78</v>
      </c>
      <c r="F3" s="14">
        <v>65</v>
      </c>
      <c r="G3" s="15">
        <v>0.052980132450331126</v>
      </c>
      <c r="H3" s="15">
        <v>0.5165562913907285</v>
      </c>
      <c r="I3" s="15">
        <v>0.4304635761589404</v>
      </c>
    </row>
    <row r="4" spans="2:9" ht="13.5">
      <c r="B4" s="5" t="s">
        <v>230</v>
      </c>
      <c r="C4" s="14">
        <v>208</v>
      </c>
      <c r="D4" s="14">
        <v>23</v>
      </c>
      <c r="E4" s="14">
        <v>123</v>
      </c>
      <c r="F4" s="14">
        <v>62</v>
      </c>
      <c r="G4" s="15">
        <v>0.11057692307692307</v>
      </c>
      <c r="H4" s="15">
        <v>0.5913461538461539</v>
      </c>
      <c r="I4" s="15">
        <v>0.2980769230769231</v>
      </c>
    </row>
    <row r="5" spans="2:9" ht="13.5">
      <c r="B5" s="5" t="s">
        <v>229</v>
      </c>
      <c r="C5" s="14">
        <v>245</v>
      </c>
      <c r="D5" s="14">
        <v>25</v>
      </c>
      <c r="E5" s="14">
        <v>138</v>
      </c>
      <c r="F5" s="14">
        <v>82</v>
      </c>
      <c r="G5" s="15">
        <v>0.10204081632653061</v>
      </c>
      <c r="H5" s="15">
        <v>0.563265306122449</v>
      </c>
      <c r="I5" s="15">
        <v>0.3346938775510204</v>
      </c>
    </row>
    <row r="6" spans="2:9" ht="13.5">
      <c r="B6" s="5" t="s">
        <v>70</v>
      </c>
      <c r="C6" s="14">
        <v>61</v>
      </c>
      <c r="D6" s="14">
        <v>2</v>
      </c>
      <c r="E6" s="14">
        <v>30</v>
      </c>
      <c r="F6" s="14">
        <v>29</v>
      </c>
      <c r="G6" s="15">
        <v>0.03278688524590164</v>
      </c>
      <c r="H6" s="15">
        <v>0.4918032786885246</v>
      </c>
      <c r="I6" s="15">
        <v>0.47540983606557374</v>
      </c>
    </row>
    <row r="7" spans="2:9" ht="13.5">
      <c r="B7" s="5" t="s">
        <v>228</v>
      </c>
      <c r="C7" s="14">
        <v>429</v>
      </c>
      <c r="D7" s="14">
        <v>42</v>
      </c>
      <c r="E7" s="14">
        <v>266</v>
      </c>
      <c r="F7" s="14">
        <v>121</v>
      </c>
      <c r="G7" s="15">
        <v>0.0979020979020979</v>
      </c>
      <c r="H7" s="15">
        <v>0.62004662004662</v>
      </c>
      <c r="I7" s="15">
        <v>0.28205128205128205</v>
      </c>
    </row>
    <row r="8" spans="2:9" ht="13.5">
      <c r="B8" s="5" t="s">
        <v>227</v>
      </c>
      <c r="C8" s="14">
        <v>647</v>
      </c>
      <c r="D8" s="14">
        <v>67</v>
      </c>
      <c r="E8" s="14">
        <v>367</v>
      </c>
      <c r="F8" s="14">
        <v>213</v>
      </c>
      <c r="G8" s="15">
        <v>0.1035548686244204</v>
      </c>
      <c r="H8" s="15">
        <v>0.5672333848531684</v>
      </c>
      <c r="I8" s="15">
        <v>0.32921174652241114</v>
      </c>
    </row>
    <row r="9" spans="2:9" ht="13.5">
      <c r="B9" s="5" t="s">
        <v>226</v>
      </c>
      <c r="C9" s="14">
        <v>192</v>
      </c>
      <c r="D9" s="14">
        <v>23</v>
      </c>
      <c r="E9" s="14">
        <v>111</v>
      </c>
      <c r="F9" s="14">
        <v>58</v>
      </c>
      <c r="G9" s="15">
        <v>0.11979166666666667</v>
      </c>
      <c r="H9" s="15">
        <v>0.578125</v>
      </c>
      <c r="I9" s="15">
        <v>0.3020833333333333</v>
      </c>
    </row>
    <row r="10" spans="2:9" ht="13.5">
      <c r="B10" s="5" t="s">
        <v>225</v>
      </c>
      <c r="C10" s="14">
        <v>142</v>
      </c>
      <c r="D10" s="14">
        <v>27</v>
      </c>
      <c r="E10" s="14">
        <v>97</v>
      </c>
      <c r="F10" s="14">
        <v>18</v>
      </c>
      <c r="G10" s="15">
        <v>0.19014084507042253</v>
      </c>
      <c r="H10" s="15">
        <v>0.6830985915492958</v>
      </c>
      <c r="I10" s="15">
        <v>0.1267605633802817</v>
      </c>
    </row>
    <row r="11" spans="2:9" ht="13.5">
      <c r="B11" s="5" t="s">
        <v>224</v>
      </c>
      <c r="C11" s="14">
        <v>54</v>
      </c>
      <c r="D11" s="14">
        <v>3</v>
      </c>
      <c r="E11" s="14">
        <v>22</v>
      </c>
      <c r="F11" s="14">
        <v>29</v>
      </c>
      <c r="G11" s="15">
        <v>0.05555555555555555</v>
      </c>
      <c r="H11" s="15">
        <v>0.4074074074074074</v>
      </c>
      <c r="I11" s="15">
        <v>0.5370370370370371</v>
      </c>
    </row>
    <row r="12" spans="2:9" ht="13.5">
      <c r="B12" s="5" t="s">
        <v>223</v>
      </c>
      <c r="C12" s="14">
        <v>140</v>
      </c>
      <c r="D12" s="14">
        <v>13</v>
      </c>
      <c r="E12" s="14">
        <v>66</v>
      </c>
      <c r="F12" s="14">
        <v>61</v>
      </c>
      <c r="G12" s="15">
        <v>0.09285714285714286</v>
      </c>
      <c r="H12" s="15">
        <v>0.4714285714285714</v>
      </c>
      <c r="I12" s="15">
        <v>0.4357142857142857</v>
      </c>
    </row>
    <row r="13" spans="2:9" ht="13.5">
      <c r="B13" s="5" t="s">
        <v>222</v>
      </c>
      <c r="C13" s="14">
        <v>257</v>
      </c>
      <c r="D13" s="14">
        <v>12</v>
      </c>
      <c r="E13" s="14">
        <v>140</v>
      </c>
      <c r="F13" s="14">
        <v>105</v>
      </c>
      <c r="G13" s="15">
        <v>0.04669260700389105</v>
      </c>
      <c r="H13" s="15">
        <v>0.5447470817120622</v>
      </c>
      <c r="I13" s="15">
        <v>0.4085603112840467</v>
      </c>
    </row>
    <row r="14" spans="2:9" ht="13.5">
      <c r="B14" s="5" t="s">
        <v>221</v>
      </c>
      <c r="C14" s="14">
        <v>580</v>
      </c>
      <c r="D14" s="14">
        <v>64</v>
      </c>
      <c r="E14" s="14">
        <v>381</v>
      </c>
      <c r="F14" s="14">
        <v>135</v>
      </c>
      <c r="G14" s="15">
        <v>0.1103448275862069</v>
      </c>
      <c r="H14" s="15">
        <v>0.656896551724138</v>
      </c>
      <c r="I14" s="15">
        <v>0.23275862068965517</v>
      </c>
    </row>
    <row r="15" spans="2:9" ht="13.5">
      <c r="B15" s="5" t="s">
        <v>220</v>
      </c>
      <c r="C15" s="14">
        <v>2869</v>
      </c>
      <c r="D15" s="14">
        <v>479</v>
      </c>
      <c r="E15" s="14">
        <v>1944</v>
      </c>
      <c r="F15" s="14">
        <v>446</v>
      </c>
      <c r="G15" s="15">
        <v>0.16695712791913558</v>
      </c>
      <c r="H15" s="15">
        <v>0.6775880097594981</v>
      </c>
      <c r="I15" s="15">
        <v>0.15545486232136632</v>
      </c>
    </row>
    <row r="16" spans="2:9" ht="13.5">
      <c r="B16" s="5" t="s">
        <v>219</v>
      </c>
      <c r="C16" s="14">
        <v>1742</v>
      </c>
      <c r="D16" s="14">
        <v>273</v>
      </c>
      <c r="E16" s="14">
        <v>1054</v>
      </c>
      <c r="F16" s="14">
        <v>415</v>
      </c>
      <c r="G16" s="15">
        <v>0.15671641791044777</v>
      </c>
      <c r="H16" s="15">
        <v>0.6050516647531573</v>
      </c>
      <c r="I16" s="15">
        <v>0.23823191733639495</v>
      </c>
    </row>
    <row r="17" spans="2:9" ht="13.5">
      <c r="B17" s="5" t="s">
        <v>218</v>
      </c>
      <c r="C17" s="14">
        <v>1790</v>
      </c>
      <c r="D17" s="14">
        <v>369</v>
      </c>
      <c r="E17" s="14">
        <v>1080</v>
      </c>
      <c r="F17" s="14">
        <v>341</v>
      </c>
      <c r="G17" s="15">
        <v>0.20614525139664805</v>
      </c>
      <c r="H17" s="15">
        <v>0.6033519553072626</v>
      </c>
      <c r="I17" s="15">
        <v>0.19050279329608938</v>
      </c>
    </row>
    <row r="18" spans="2:9" ht="13.5">
      <c r="B18" s="5" t="s">
        <v>242</v>
      </c>
      <c r="C18" s="14">
        <v>761</v>
      </c>
      <c r="D18" s="14">
        <v>125</v>
      </c>
      <c r="E18" s="14">
        <v>419</v>
      </c>
      <c r="F18" s="14">
        <v>217</v>
      </c>
      <c r="G18" s="15">
        <v>0.164257555847569</v>
      </c>
      <c r="H18" s="15">
        <v>0.5505913272010512</v>
      </c>
      <c r="I18" s="15">
        <v>0.2851511169513798</v>
      </c>
    </row>
    <row r="19" spans="2:9" ht="13.5">
      <c r="B19" s="5" t="s">
        <v>217</v>
      </c>
      <c r="C19" s="14">
        <v>931</v>
      </c>
      <c r="D19" s="14">
        <v>135</v>
      </c>
      <c r="E19" s="14">
        <v>527</v>
      </c>
      <c r="F19" s="14">
        <v>269</v>
      </c>
      <c r="G19" s="15">
        <v>0.14500537056928034</v>
      </c>
      <c r="H19" s="15">
        <v>0.5660580021482277</v>
      </c>
      <c r="I19" s="15">
        <v>0.2889366272824919</v>
      </c>
    </row>
    <row r="20" spans="2:9" ht="13.5">
      <c r="B20" s="5" t="s">
        <v>216</v>
      </c>
      <c r="C20" s="14">
        <v>1365</v>
      </c>
      <c r="D20" s="14">
        <v>305</v>
      </c>
      <c r="E20" s="14">
        <v>882</v>
      </c>
      <c r="F20" s="14">
        <v>178</v>
      </c>
      <c r="G20" s="15">
        <v>0.22344322344322345</v>
      </c>
      <c r="H20" s="15">
        <v>0.6461538461538462</v>
      </c>
      <c r="I20" s="15">
        <v>0.1304029304029304</v>
      </c>
    </row>
    <row r="21" spans="2:9" ht="13.5">
      <c r="B21" s="5" t="s">
        <v>215</v>
      </c>
      <c r="C21" s="14">
        <v>2478</v>
      </c>
      <c r="D21" s="14">
        <v>490</v>
      </c>
      <c r="E21" s="14">
        <v>1597</v>
      </c>
      <c r="F21" s="14">
        <v>391</v>
      </c>
      <c r="G21" s="15">
        <v>0.1977401129943503</v>
      </c>
      <c r="H21" s="15">
        <v>0.6444713478611783</v>
      </c>
      <c r="I21" s="15">
        <v>0.15778853914447136</v>
      </c>
    </row>
    <row r="22" spans="2:9" ht="13.5">
      <c r="B22" s="5" t="s">
        <v>243</v>
      </c>
      <c r="C22" s="14">
        <v>1700</v>
      </c>
      <c r="D22" s="14">
        <v>335</v>
      </c>
      <c r="E22" s="14">
        <v>989</v>
      </c>
      <c r="F22" s="14">
        <v>376</v>
      </c>
      <c r="G22" s="15">
        <v>0.19705882352941176</v>
      </c>
      <c r="H22" s="15">
        <v>0.581764705882353</v>
      </c>
      <c r="I22" s="15">
        <v>0.2211764705882353</v>
      </c>
    </row>
    <row r="23" spans="2:9" ht="13.5">
      <c r="B23" s="5" t="s">
        <v>244</v>
      </c>
      <c r="C23" s="14">
        <v>595</v>
      </c>
      <c r="D23" s="14">
        <v>146</v>
      </c>
      <c r="E23" s="14">
        <v>315</v>
      </c>
      <c r="F23" s="14">
        <v>134</v>
      </c>
      <c r="G23" s="15">
        <v>0.2453781512605042</v>
      </c>
      <c r="H23" s="15">
        <v>0.5294117647058824</v>
      </c>
      <c r="I23" s="15">
        <v>0.22521008403361345</v>
      </c>
    </row>
    <row r="24" spans="2:9" ht="13.5">
      <c r="B24" s="5" t="s">
        <v>214</v>
      </c>
      <c r="C24" s="14">
        <v>1812</v>
      </c>
      <c r="D24" s="14">
        <v>331</v>
      </c>
      <c r="E24" s="14">
        <v>1145</v>
      </c>
      <c r="F24" s="14">
        <v>336</v>
      </c>
      <c r="G24" s="15">
        <v>0.18267108167770418</v>
      </c>
      <c r="H24" s="15">
        <v>0.6318984547461368</v>
      </c>
      <c r="I24" s="15">
        <v>0.18543046357615894</v>
      </c>
    </row>
    <row r="25" spans="2:9" ht="13.5">
      <c r="B25" s="5" t="s">
        <v>213</v>
      </c>
      <c r="C25" s="14">
        <v>2234</v>
      </c>
      <c r="D25" s="14">
        <v>367</v>
      </c>
      <c r="E25" s="14">
        <v>1418</v>
      </c>
      <c r="F25" s="14">
        <v>449</v>
      </c>
      <c r="G25" s="15">
        <v>0.16427931960608774</v>
      </c>
      <c r="H25" s="15">
        <v>0.6347358997314234</v>
      </c>
      <c r="I25" s="15">
        <v>0.20098478066248882</v>
      </c>
    </row>
    <row r="26" spans="2:9" ht="13.5">
      <c r="B26" s="5" t="s">
        <v>212</v>
      </c>
      <c r="C26" s="14">
        <v>2982</v>
      </c>
      <c r="D26" s="14">
        <v>626</v>
      </c>
      <c r="E26" s="14">
        <v>1958</v>
      </c>
      <c r="F26" s="14">
        <v>398</v>
      </c>
      <c r="G26" s="15">
        <v>0.20992622401073105</v>
      </c>
      <c r="H26" s="15">
        <v>0.6566063044936284</v>
      </c>
      <c r="I26" s="15">
        <v>0.1334674714956405</v>
      </c>
    </row>
    <row r="27" spans="2:9" ht="13.5">
      <c r="B27" s="5" t="s">
        <v>211</v>
      </c>
      <c r="C27" s="14">
        <v>1447</v>
      </c>
      <c r="D27" s="14">
        <v>314</v>
      </c>
      <c r="E27" s="14">
        <v>985</v>
      </c>
      <c r="F27" s="14">
        <v>148</v>
      </c>
      <c r="G27" s="15">
        <v>0.21700069108500344</v>
      </c>
      <c r="H27" s="15">
        <v>0.6807187284035936</v>
      </c>
      <c r="I27" s="15">
        <v>0.1022805805114029</v>
      </c>
    </row>
    <row r="28" spans="2:9" ht="13.5">
      <c r="B28" s="5" t="s">
        <v>210</v>
      </c>
      <c r="C28" s="14">
        <v>2586</v>
      </c>
      <c r="D28" s="14">
        <v>465</v>
      </c>
      <c r="E28" s="14">
        <v>1758</v>
      </c>
      <c r="F28" s="14">
        <v>363</v>
      </c>
      <c r="G28" s="15">
        <v>0.17981438515081208</v>
      </c>
      <c r="H28" s="15">
        <v>0.679814385150812</v>
      </c>
      <c r="I28" s="15">
        <v>0.14037122969837587</v>
      </c>
    </row>
    <row r="29" spans="2:9" ht="13.5">
      <c r="B29" s="5" t="s">
        <v>209</v>
      </c>
      <c r="C29" s="14">
        <v>1732</v>
      </c>
      <c r="D29" s="14">
        <v>254</v>
      </c>
      <c r="E29" s="14">
        <v>1023</v>
      </c>
      <c r="F29" s="14">
        <v>455</v>
      </c>
      <c r="G29" s="15">
        <v>0.14665127020785218</v>
      </c>
      <c r="H29" s="15">
        <v>0.5906466512702079</v>
      </c>
      <c r="I29" s="15">
        <v>0.26270207852193994</v>
      </c>
    </row>
    <row r="30" spans="2:9" ht="13.5">
      <c r="B30" s="5" t="s">
        <v>208</v>
      </c>
      <c r="C30" s="16">
        <v>1505</v>
      </c>
      <c r="D30" s="16">
        <v>297</v>
      </c>
      <c r="E30" s="16">
        <v>866</v>
      </c>
      <c r="F30" s="16">
        <v>342</v>
      </c>
      <c r="G30" s="17">
        <v>0.1973421926910299</v>
      </c>
      <c r="H30" s="17">
        <v>0.5754152823920266</v>
      </c>
      <c r="I30" s="17">
        <v>0.22724252491694352</v>
      </c>
    </row>
    <row r="31" spans="2:9" ht="13.5">
      <c r="B31" s="5" t="s">
        <v>207</v>
      </c>
      <c r="C31" s="16">
        <v>1148</v>
      </c>
      <c r="D31" s="16">
        <v>148</v>
      </c>
      <c r="E31" s="16">
        <v>678</v>
      </c>
      <c r="F31" s="16">
        <v>322</v>
      </c>
      <c r="G31" s="17">
        <v>0.1289198606271777</v>
      </c>
      <c r="H31" s="17">
        <v>0.5905923344947736</v>
      </c>
      <c r="I31" s="17">
        <v>0.2804878048780488</v>
      </c>
    </row>
    <row r="32" spans="2:9" ht="13.5">
      <c r="B32" s="5" t="s">
        <v>206</v>
      </c>
      <c r="C32" s="16">
        <v>2009</v>
      </c>
      <c r="D32" s="16">
        <v>381</v>
      </c>
      <c r="E32" s="16">
        <v>1185</v>
      </c>
      <c r="F32" s="16">
        <v>443</v>
      </c>
      <c r="G32" s="17">
        <v>0.18964659034345446</v>
      </c>
      <c r="H32" s="17">
        <v>0.5898456943753111</v>
      </c>
      <c r="I32" s="17">
        <v>0.22050771528123445</v>
      </c>
    </row>
    <row r="33" spans="2:9" ht="13.5">
      <c r="B33" s="5" t="s">
        <v>205</v>
      </c>
      <c r="C33" s="16">
        <v>619</v>
      </c>
      <c r="D33" s="16">
        <v>105</v>
      </c>
      <c r="E33" s="16">
        <v>360</v>
      </c>
      <c r="F33" s="16">
        <v>154</v>
      </c>
      <c r="G33" s="17">
        <v>0.16962843295638125</v>
      </c>
      <c r="H33" s="17">
        <v>0.5815831987075929</v>
      </c>
      <c r="I33" s="17">
        <v>0.24878836833602586</v>
      </c>
    </row>
    <row r="34" spans="2:9" ht="13.5">
      <c r="B34" s="5" t="s">
        <v>204</v>
      </c>
      <c r="C34" s="16">
        <v>1513</v>
      </c>
      <c r="D34" s="16">
        <v>357</v>
      </c>
      <c r="E34" s="16">
        <v>1023</v>
      </c>
      <c r="F34" s="16">
        <v>133</v>
      </c>
      <c r="G34" s="17">
        <v>0.2262343404568902</v>
      </c>
      <c r="H34" s="17">
        <v>0.6779661016949152</v>
      </c>
      <c r="I34" s="17">
        <v>0.09579955784819455</v>
      </c>
    </row>
    <row r="35" spans="2:9" ht="13.5">
      <c r="B35" s="5" t="s">
        <v>203</v>
      </c>
      <c r="C35" s="16">
        <v>1811</v>
      </c>
      <c r="D35" s="16">
        <v>278</v>
      </c>
      <c r="E35" s="16">
        <v>1127</v>
      </c>
      <c r="F35" s="16">
        <v>406</v>
      </c>
      <c r="G35" s="17">
        <v>0.15350635008282718</v>
      </c>
      <c r="H35" s="17">
        <v>0.6223081170623964</v>
      </c>
      <c r="I35" s="17">
        <v>0.22418553285477635</v>
      </c>
    </row>
    <row r="36" spans="2:9" ht="13.5">
      <c r="B36" s="5" t="s">
        <v>202</v>
      </c>
      <c r="C36" s="16">
        <v>2227</v>
      </c>
      <c r="D36" s="16">
        <v>408</v>
      </c>
      <c r="E36" s="16">
        <v>1342</v>
      </c>
      <c r="F36" s="16">
        <v>477</v>
      </c>
      <c r="G36" s="17">
        <v>0.183206106870229</v>
      </c>
      <c r="H36" s="17">
        <v>0.6026044005388415</v>
      </c>
      <c r="I36" s="17">
        <v>0.2141894925909295</v>
      </c>
    </row>
    <row r="37" spans="2:9" ht="13.5">
      <c r="B37" s="13" t="s">
        <v>201</v>
      </c>
      <c r="C37" s="16">
        <v>71</v>
      </c>
      <c r="D37" s="16">
        <v>7</v>
      </c>
      <c r="E37" s="16">
        <v>43</v>
      </c>
      <c r="F37" s="16">
        <v>21</v>
      </c>
      <c r="G37" s="17">
        <v>0.09859154929577464</v>
      </c>
      <c r="H37" s="17">
        <v>0.6056338028169014</v>
      </c>
      <c r="I37" s="17">
        <v>0.29577464788732394</v>
      </c>
    </row>
    <row r="38" spans="2:9" ht="13.5">
      <c r="B38" s="5" t="s">
        <v>200</v>
      </c>
      <c r="C38" s="16">
        <v>1426</v>
      </c>
      <c r="D38" s="16">
        <v>313</v>
      </c>
      <c r="E38" s="16">
        <v>882</v>
      </c>
      <c r="F38" s="16">
        <v>231</v>
      </c>
      <c r="G38" s="17">
        <v>0.21949509116409538</v>
      </c>
      <c r="H38" s="17">
        <v>0.6185133239831697</v>
      </c>
      <c r="I38" s="17">
        <v>0.16199158485273493</v>
      </c>
    </row>
    <row r="39" spans="2:9" ht="13.5">
      <c r="B39" s="5" t="s">
        <v>199</v>
      </c>
      <c r="C39" s="16">
        <v>1915</v>
      </c>
      <c r="D39" s="16">
        <v>473</v>
      </c>
      <c r="E39" s="16">
        <v>1211</v>
      </c>
      <c r="F39" s="16">
        <v>231</v>
      </c>
      <c r="G39" s="17">
        <v>0.24699738903394255</v>
      </c>
      <c r="H39" s="17">
        <v>0.6323759791122715</v>
      </c>
      <c r="I39" s="17">
        <v>0.1206266318537859</v>
      </c>
    </row>
    <row r="40" spans="2:9" ht="13.5">
      <c r="B40" s="5" t="s">
        <v>198</v>
      </c>
      <c r="C40" s="16">
        <v>1670</v>
      </c>
      <c r="D40" s="16">
        <v>236</v>
      </c>
      <c r="E40" s="16">
        <v>989</v>
      </c>
      <c r="F40" s="16">
        <v>445</v>
      </c>
      <c r="G40" s="17">
        <v>0.14131736526946106</v>
      </c>
      <c r="H40" s="17">
        <v>0.5922155688622754</v>
      </c>
      <c r="I40" s="17">
        <v>0.26646706586826346</v>
      </c>
    </row>
    <row r="41" spans="2:9" ht="13.5">
      <c r="B41" s="5" t="s">
        <v>197</v>
      </c>
      <c r="C41" s="16">
        <v>1674</v>
      </c>
      <c r="D41" s="16">
        <v>225</v>
      </c>
      <c r="E41" s="16">
        <v>980</v>
      </c>
      <c r="F41" s="16">
        <v>469</v>
      </c>
      <c r="G41" s="17">
        <v>0.13440860215053763</v>
      </c>
      <c r="H41" s="17">
        <v>0.5854241338112306</v>
      </c>
      <c r="I41" s="17">
        <v>0.2801672640382318</v>
      </c>
    </row>
    <row r="42" spans="2:9" ht="13.5">
      <c r="B42" s="5" t="s">
        <v>196</v>
      </c>
      <c r="C42" s="16">
        <v>4501</v>
      </c>
      <c r="D42" s="16">
        <v>884</v>
      </c>
      <c r="E42" s="16">
        <v>2783</v>
      </c>
      <c r="F42" s="16">
        <v>834</v>
      </c>
      <c r="G42" s="17">
        <v>0.19640079982226172</v>
      </c>
      <c r="H42" s="17">
        <v>0.6183070428793601</v>
      </c>
      <c r="I42" s="17">
        <v>0.18529215729837814</v>
      </c>
    </row>
    <row r="43" spans="2:9" ht="13.5">
      <c r="B43" s="5" t="s">
        <v>195</v>
      </c>
      <c r="C43" s="16">
        <v>1516</v>
      </c>
      <c r="D43" s="16">
        <v>221</v>
      </c>
      <c r="E43" s="16">
        <v>863</v>
      </c>
      <c r="F43" s="16">
        <v>432</v>
      </c>
      <c r="G43" s="17">
        <v>0.1386410432395333</v>
      </c>
      <c r="H43" s="17">
        <v>0.5662319835277968</v>
      </c>
      <c r="I43" s="17">
        <v>0.29512697323266984</v>
      </c>
    </row>
    <row r="44" spans="2:9" ht="13.5">
      <c r="B44" s="5" t="s">
        <v>194</v>
      </c>
      <c r="C44" s="16">
        <v>752</v>
      </c>
      <c r="D44" s="16">
        <v>51</v>
      </c>
      <c r="E44" s="16">
        <v>380</v>
      </c>
      <c r="F44" s="16">
        <v>321</v>
      </c>
      <c r="G44" s="17">
        <v>0.0678191489361702</v>
      </c>
      <c r="H44" s="17">
        <v>0.5053191489361702</v>
      </c>
      <c r="I44" s="17">
        <v>0.42686170212765956</v>
      </c>
    </row>
    <row r="45" spans="2:9" ht="13.5">
      <c r="B45" s="5" t="s">
        <v>193</v>
      </c>
      <c r="C45" s="16">
        <v>749</v>
      </c>
      <c r="D45" s="16">
        <v>98</v>
      </c>
      <c r="E45" s="16">
        <v>404</v>
      </c>
      <c r="F45" s="16">
        <v>247</v>
      </c>
      <c r="G45" s="17">
        <v>0.1308411214953271</v>
      </c>
      <c r="H45" s="17">
        <v>0.5393858477970628</v>
      </c>
      <c r="I45" s="17">
        <v>0.32977303070761016</v>
      </c>
    </row>
    <row r="46" spans="2:9" ht="13.5">
      <c r="B46" s="5" t="s">
        <v>192</v>
      </c>
      <c r="C46" s="16">
        <v>1131</v>
      </c>
      <c r="D46" s="16">
        <v>200</v>
      </c>
      <c r="E46" s="16">
        <v>622</v>
      </c>
      <c r="F46" s="16">
        <v>309</v>
      </c>
      <c r="G46" s="17">
        <v>0.1768346595932803</v>
      </c>
      <c r="H46" s="17">
        <v>0.5499557913351016</v>
      </c>
      <c r="I46" s="17">
        <v>0.27320954907161804</v>
      </c>
    </row>
    <row r="47" spans="2:9" ht="13.5">
      <c r="B47" s="5" t="s">
        <v>191</v>
      </c>
      <c r="C47" s="16">
        <v>356</v>
      </c>
      <c r="D47" s="16">
        <v>72</v>
      </c>
      <c r="E47" s="16">
        <v>226</v>
      </c>
      <c r="F47" s="16">
        <v>58</v>
      </c>
      <c r="G47" s="17">
        <v>0.20224719101123595</v>
      </c>
      <c r="H47" s="17">
        <v>0.6348314606741573</v>
      </c>
      <c r="I47" s="17">
        <v>0.16292134831460675</v>
      </c>
    </row>
    <row r="48" spans="2:9" ht="13.5">
      <c r="B48" s="5" t="s">
        <v>190</v>
      </c>
      <c r="C48" s="16">
        <v>915</v>
      </c>
      <c r="D48" s="16">
        <v>101</v>
      </c>
      <c r="E48" s="16">
        <v>549</v>
      </c>
      <c r="F48" s="16">
        <v>265</v>
      </c>
      <c r="G48" s="17">
        <v>0.11284916201117319</v>
      </c>
      <c r="H48" s="17">
        <v>0.5932960893854748</v>
      </c>
      <c r="I48" s="17">
        <v>0.293854748603352</v>
      </c>
    </row>
    <row r="49" spans="2:9" ht="13.5">
      <c r="B49" s="5" t="s">
        <v>189</v>
      </c>
      <c r="C49" s="16">
        <v>465</v>
      </c>
      <c r="D49" s="16">
        <v>91</v>
      </c>
      <c r="E49" s="16">
        <v>286</v>
      </c>
      <c r="F49" s="16">
        <v>88</v>
      </c>
      <c r="G49" s="17">
        <v>0.1956989247311828</v>
      </c>
      <c r="H49" s="17">
        <v>0.6150537634408603</v>
      </c>
      <c r="I49" s="17">
        <v>0.18924731182795698</v>
      </c>
    </row>
    <row r="50" spans="2:9" ht="13.5">
      <c r="B50" s="5" t="s">
        <v>188</v>
      </c>
      <c r="C50" s="16">
        <v>2365</v>
      </c>
      <c r="D50" s="16">
        <v>291</v>
      </c>
      <c r="E50" s="16">
        <v>1449</v>
      </c>
      <c r="F50" s="16">
        <v>625</v>
      </c>
      <c r="G50" s="19">
        <v>0.12304439746300211</v>
      </c>
      <c r="H50" s="19">
        <v>0.6126849894291755</v>
      </c>
      <c r="I50" s="19">
        <v>0.2642706131078224</v>
      </c>
    </row>
    <row r="51" spans="2:9" ht="13.5">
      <c r="B51" s="5" t="s">
        <v>187</v>
      </c>
      <c r="C51" s="16">
        <v>4867</v>
      </c>
      <c r="D51" s="16">
        <v>928</v>
      </c>
      <c r="E51" s="16">
        <v>3107</v>
      </c>
      <c r="F51" s="16">
        <v>832</v>
      </c>
      <c r="G51" s="17">
        <v>0.19067187178960346</v>
      </c>
      <c r="H51" s="17">
        <v>0.638380932812821</v>
      </c>
      <c r="I51" s="17">
        <v>0.1709471953975755</v>
      </c>
    </row>
    <row r="52" spans="2:9" ht="13.5">
      <c r="B52" s="5" t="s">
        <v>186</v>
      </c>
      <c r="C52" s="16">
        <v>861</v>
      </c>
      <c r="D52" s="16">
        <v>119</v>
      </c>
      <c r="E52" s="16">
        <v>487</v>
      </c>
      <c r="F52" s="16">
        <v>255</v>
      </c>
      <c r="G52" s="17">
        <v>0.13821138211382114</v>
      </c>
      <c r="H52" s="17">
        <v>0.5656213704994193</v>
      </c>
      <c r="I52" s="17">
        <v>0.2961672473867596</v>
      </c>
    </row>
    <row r="53" spans="2:9" ht="13.5">
      <c r="B53" s="5" t="s">
        <v>185</v>
      </c>
      <c r="C53" s="16">
        <v>430</v>
      </c>
      <c r="D53" s="16">
        <v>38</v>
      </c>
      <c r="E53" s="16">
        <v>224</v>
      </c>
      <c r="F53" s="16">
        <v>168</v>
      </c>
      <c r="G53" s="17">
        <v>0.08837209302325581</v>
      </c>
      <c r="H53" s="17">
        <v>0.5209302325581395</v>
      </c>
      <c r="I53" s="17">
        <v>0.39069767441860465</v>
      </c>
    </row>
    <row r="54" spans="2:9" ht="13.5">
      <c r="B54" s="5" t="s">
        <v>184</v>
      </c>
      <c r="C54" s="16">
        <v>310</v>
      </c>
      <c r="D54" s="16">
        <v>23</v>
      </c>
      <c r="E54" s="16">
        <v>169</v>
      </c>
      <c r="F54" s="16">
        <v>118</v>
      </c>
      <c r="G54" s="17">
        <v>0.07419354838709677</v>
      </c>
      <c r="H54" s="17">
        <v>0.5451612903225806</v>
      </c>
      <c r="I54" s="17">
        <v>0.38064516129032255</v>
      </c>
    </row>
    <row r="55" spans="2:9" ht="13.5">
      <c r="B55" s="5" t="s">
        <v>183</v>
      </c>
      <c r="C55" s="16">
        <v>399</v>
      </c>
      <c r="D55" s="16">
        <v>42</v>
      </c>
      <c r="E55" s="16">
        <v>245</v>
      </c>
      <c r="F55" s="16">
        <v>112</v>
      </c>
      <c r="G55" s="17">
        <v>0.10526315789473684</v>
      </c>
      <c r="H55" s="17">
        <v>0.6140350877192983</v>
      </c>
      <c r="I55" s="17">
        <v>0.2807017543859649</v>
      </c>
    </row>
    <row r="56" spans="2:9" ht="13.5">
      <c r="B56" s="5" t="s">
        <v>182</v>
      </c>
      <c r="C56" s="16">
        <v>391</v>
      </c>
      <c r="D56" s="16">
        <v>51</v>
      </c>
      <c r="E56" s="16">
        <v>219</v>
      </c>
      <c r="F56" s="16">
        <v>121</v>
      </c>
      <c r="G56" s="17">
        <v>0.13043478260869565</v>
      </c>
      <c r="H56" s="17">
        <v>0.5601023017902813</v>
      </c>
      <c r="I56" s="17">
        <v>0.309462915601023</v>
      </c>
    </row>
    <row r="57" spans="2:9" ht="13.5">
      <c r="B57" s="5" t="s">
        <v>181</v>
      </c>
      <c r="C57" s="16">
        <v>213</v>
      </c>
      <c r="D57" s="16">
        <v>8</v>
      </c>
      <c r="E57" s="16">
        <v>33</v>
      </c>
      <c r="F57" s="16">
        <v>172</v>
      </c>
      <c r="G57" s="17">
        <v>0.03755868544600939</v>
      </c>
      <c r="H57" s="17">
        <v>0.15492957746478872</v>
      </c>
      <c r="I57" s="17">
        <v>0.8075117370892019</v>
      </c>
    </row>
    <row r="58" spans="2:9" ht="13.5">
      <c r="B58" s="5" t="s">
        <v>180</v>
      </c>
      <c r="C58" s="16">
        <v>335</v>
      </c>
      <c r="D58" s="16">
        <v>44</v>
      </c>
      <c r="E58" s="16">
        <v>190</v>
      </c>
      <c r="F58" s="16">
        <v>101</v>
      </c>
      <c r="G58" s="17">
        <v>0.13134328358208955</v>
      </c>
      <c r="H58" s="17">
        <v>0.5671641791044776</v>
      </c>
      <c r="I58" s="17">
        <v>0.30149253731343284</v>
      </c>
    </row>
    <row r="59" spans="2:9" ht="13.5">
      <c r="B59" s="5" t="s">
        <v>179</v>
      </c>
      <c r="C59" s="16">
        <v>996</v>
      </c>
      <c r="D59" s="16">
        <v>69</v>
      </c>
      <c r="E59" s="16">
        <v>527</v>
      </c>
      <c r="F59" s="16">
        <v>400</v>
      </c>
      <c r="G59" s="17">
        <v>0.06927710843373494</v>
      </c>
      <c r="H59" s="17">
        <v>0.5291164658634538</v>
      </c>
      <c r="I59" s="17">
        <v>0.40160642570281124</v>
      </c>
    </row>
    <row r="60" spans="2:9" ht="13.5">
      <c r="B60" s="5" t="s">
        <v>178</v>
      </c>
      <c r="C60" s="16">
        <v>341</v>
      </c>
      <c r="D60" s="16">
        <v>46</v>
      </c>
      <c r="E60" s="16">
        <v>158</v>
      </c>
      <c r="F60" s="16">
        <v>137</v>
      </c>
      <c r="G60" s="17">
        <v>0.1348973607038123</v>
      </c>
      <c r="H60" s="17">
        <v>0.4633431085043988</v>
      </c>
      <c r="I60" s="17">
        <v>0.40175953079178883</v>
      </c>
    </row>
    <row r="61" spans="2:9" ht="13.5">
      <c r="B61" s="5" t="s">
        <v>177</v>
      </c>
      <c r="C61" s="16">
        <v>340</v>
      </c>
      <c r="D61" s="16">
        <v>44</v>
      </c>
      <c r="E61" s="16">
        <v>172</v>
      </c>
      <c r="F61" s="16">
        <v>124</v>
      </c>
      <c r="G61" s="17">
        <v>0.12941176470588237</v>
      </c>
      <c r="H61" s="17">
        <v>0.5058823529411764</v>
      </c>
      <c r="I61" s="17">
        <v>0.36470588235294116</v>
      </c>
    </row>
    <row r="62" spans="2:9" ht="13.5">
      <c r="B62" s="5" t="s">
        <v>176</v>
      </c>
      <c r="C62" s="16">
        <v>327</v>
      </c>
      <c r="D62" s="16">
        <v>24</v>
      </c>
      <c r="E62" s="16">
        <v>145</v>
      </c>
      <c r="F62" s="16">
        <v>158</v>
      </c>
      <c r="G62" s="17">
        <v>0.07339449541284404</v>
      </c>
      <c r="H62" s="17">
        <v>0.4434250764525994</v>
      </c>
      <c r="I62" s="17">
        <v>0.4831804281345566</v>
      </c>
    </row>
    <row r="63" spans="2:9" ht="13.5">
      <c r="B63" s="5" t="s">
        <v>175</v>
      </c>
      <c r="C63" s="16">
        <v>903</v>
      </c>
      <c r="D63" s="16">
        <v>139</v>
      </c>
      <c r="E63" s="16">
        <v>530</v>
      </c>
      <c r="F63" s="16">
        <v>234</v>
      </c>
      <c r="G63" s="17">
        <v>0.1539313399778516</v>
      </c>
      <c r="H63" s="17">
        <v>0.5869324473975637</v>
      </c>
      <c r="I63" s="17">
        <v>0.2591362126245847</v>
      </c>
    </row>
    <row r="64" spans="2:9" ht="13.5">
      <c r="B64" s="5" t="s">
        <v>174</v>
      </c>
      <c r="C64" s="16">
        <v>1733</v>
      </c>
      <c r="D64" s="16">
        <v>315</v>
      </c>
      <c r="E64" s="16">
        <v>1016</v>
      </c>
      <c r="F64" s="16">
        <v>402</v>
      </c>
      <c r="G64" s="17">
        <v>0.1817657241777265</v>
      </c>
      <c r="H64" s="17">
        <v>0.586266589728794</v>
      </c>
      <c r="I64" s="17">
        <v>0.2319676860934795</v>
      </c>
    </row>
    <row r="65" spans="2:9" ht="13.5">
      <c r="B65" s="5" t="s">
        <v>173</v>
      </c>
      <c r="C65" s="16">
        <v>1241</v>
      </c>
      <c r="D65" s="16">
        <v>177</v>
      </c>
      <c r="E65" s="16">
        <v>758</v>
      </c>
      <c r="F65" s="16">
        <v>306</v>
      </c>
      <c r="G65" s="17">
        <v>0.1426269137792103</v>
      </c>
      <c r="H65" s="17">
        <v>0.6107977437550363</v>
      </c>
      <c r="I65" s="17">
        <v>0.2465753424657534</v>
      </c>
    </row>
    <row r="66" spans="2:9" ht="13.5">
      <c r="B66" s="5" t="s">
        <v>172</v>
      </c>
      <c r="C66" s="16">
        <v>971</v>
      </c>
      <c r="D66" s="16">
        <v>60</v>
      </c>
      <c r="E66" s="16">
        <v>439</v>
      </c>
      <c r="F66" s="16">
        <v>472</v>
      </c>
      <c r="G66" s="17">
        <v>0.061791967044284246</v>
      </c>
      <c r="H66" s="17">
        <v>0.45211122554067973</v>
      </c>
      <c r="I66" s="17">
        <v>0.486096807415036</v>
      </c>
    </row>
    <row r="67" spans="2:9" ht="13.5">
      <c r="B67" s="5" t="s">
        <v>171</v>
      </c>
      <c r="C67" s="16">
        <v>525</v>
      </c>
      <c r="D67" s="16">
        <v>34</v>
      </c>
      <c r="E67" s="16">
        <v>268</v>
      </c>
      <c r="F67" s="16">
        <v>223</v>
      </c>
      <c r="G67" s="17">
        <v>0.06476190476190476</v>
      </c>
      <c r="H67" s="17">
        <v>0.5104761904761905</v>
      </c>
      <c r="I67" s="17">
        <v>0.4247619047619048</v>
      </c>
    </row>
    <row r="68" spans="2:9" ht="13.5">
      <c r="B68" s="5" t="s">
        <v>170</v>
      </c>
      <c r="C68" s="16">
        <v>431</v>
      </c>
      <c r="D68" s="16">
        <v>25</v>
      </c>
      <c r="E68" s="16">
        <v>200</v>
      </c>
      <c r="F68" s="16">
        <v>206</v>
      </c>
      <c r="G68" s="17">
        <v>0.058004640371229696</v>
      </c>
      <c r="H68" s="17">
        <v>0.46403712296983757</v>
      </c>
      <c r="I68" s="17">
        <v>0.4779582366589327</v>
      </c>
    </row>
    <row r="69" spans="2:9" ht="13.5">
      <c r="B69" s="5" t="s">
        <v>169</v>
      </c>
      <c r="C69" s="16">
        <v>203</v>
      </c>
      <c r="D69" s="16">
        <v>24</v>
      </c>
      <c r="E69" s="16">
        <v>94</v>
      </c>
      <c r="F69" s="16">
        <v>85</v>
      </c>
      <c r="G69" s="17">
        <v>0.11822660098522167</v>
      </c>
      <c r="H69" s="17">
        <v>0.4630541871921182</v>
      </c>
      <c r="I69" s="17">
        <v>0.4187192118226601</v>
      </c>
    </row>
    <row r="70" spans="2:9" ht="13.5">
      <c r="B70" s="5" t="s">
        <v>168</v>
      </c>
      <c r="C70" s="16">
        <v>51</v>
      </c>
      <c r="D70" s="16">
        <v>3</v>
      </c>
      <c r="E70" s="16">
        <v>25</v>
      </c>
      <c r="F70" s="16">
        <v>23</v>
      </c>
      <c r="G70" s="17">
        <v>0.058823529411764705</v>
      </c>
      <c r="H70" s="17">
        <v>0.49019607843137253</v>
      </c>
      <c r="I70" s="17">
        <v>0.45098039215686275</v>
      </c>
    </row>
    <row r="71" spans="2:9" ht="13.5">
      <c r="B71" s="5" t="s">
        <v>167</v>
      </c>
      <c r="C71" s="16">
        <v>147</v>
      </c>
      <c r="D71" s="16">
        <v>8</v>
      </c>
      <c r="E71" s="16">
        <v>67</v>
      </c>
      <c r="F71" s="16">
        <v>72</v>
      </c>
      <c r="G71" s="17">
        <v>0.05442176870748299</v>
      </c>
      <c r="H71" s="17">
        <v>0.4557823129251701</v>
      </c>
      <c r="I71" s="17">
        <v>0.4897959183673469</v>
      </c>
    </row>
    <row r="72" spans="2:9" ht="13.5">
      <c r="B72" s="5" t="s">
        <v>166</v>
      </c>
      <c r="C72" s="16">
        <v>132</v>
      </c>
      <c r="D72" s="16">
        <v>3</v>
      </c>
      <c r="E72" s="16">
        <v>87</v>
      </c>
      <c r="F72" s="16">
        <v>42</v>
      </c>
      <c r="G72" s="17">
        <v>0.022727272727272728</v>
      </c>
      <c r="H72" s="17">
        <v>0.6590909090909091</v>
      </c>
      <c r="I72" s="17">
        <v>0.3181818181818182</v>
      </c>
    </row>
    <row r="73" spans="2:9" ht="13.5">
      <c r="B73" s="5" t="s">
        <v>165</v>
      </c>
      <c r="C73" s="16">
        <v>90</v>
      </c>
      <c r="D73" s="16">
        <v>6</v>
      </c>
      <c r="E73" s="16">
        <v>38</v>
      </c>
      <c r="F73" s="16">
        <v>46</v>
      </c>
      <c r="G73" s="17">
        <v>0.06666666666666667</v>
      </c>
      <c r="H73" s="17">
        <v>0.4222222222222222</v>
      </c>
      <c r="I73" s="17">
        <v>0.5111111111111111</v>
      </c>
    </row>
    <row r="74" spans="2:9" ht="13.5">
      <c r="B74" s="5" t="s">
        <v>164</v>
      </c>
      <c r="C74" s="16">
        <v>74</v>
      </c>
      <c r="D74" s="16">
        <v>1</v>
      </c>
      <c r="E74" s="16">
        <v>30</v>
      </c>
      <c r="F74" s="16">
        <v>43</v>
      </c>
      <c r="G74" s="17">
        <v>0.013513513513513514</v>
      </c>
      <c r="H74" s="17">
        <v>0.40540540540540543</v>
      </c>
      <c r="I74" s="17">
        <v>0.581081081081081</v>
      </c>
    </row>
    <row r="75" spans="2:9" ht="13.5">
      <c r="B75" s="5" t="s">
        <v>163</v>
      </c>
      <c r="C75" s="16">
        <v>571</v>
      </c>
      <c r="D75" s="16">
        <v>53</v>
      </c>
      <c r="E75" s="16">
        <v>405</v>
      </c>
      <c r="F75" s="16">
        <v>113</v>
      </c>
      <c r="G75" s="17">
        <v>0.09281961471103327</v>
      </c>
      <c r="H75" s="17">
        <v>0.7092819614711033</v>
      </c>
      <c r="I75" s="17">
        <v>0.1978984238178634</v>
      </c>
    </row>
    <row r="76" spans="2:9" ht="13.5">
      <c r="B76" s="5" t="s">
        <v>162</v>
      </c>
      <c r="C76" s="16">
        <v>374</v>
      </c>
      <c r="D76" s="16">
        <v>44</v>
      </c>
      <c r="E76" s="16">
        <v>239</v>
      </c>
      <c r="F76" s="16">
        <v>91</v>
      </c>
      <c r="G76" s="17">
        <v>0.11764705882352941</v>
      </c>
      <c r="H76" s="17">
        <v>0.6390374331550802</v>
      </c>
      <c r="I76" s="17">
        <v>0.24331550802139038</v>
      </c>
    </row>
    <row r="77" spans="2:9" ht="13.5">
      <c r="B77" s="5" t="s">
        <v>161</v>
      </c>
      <c r="C77" s="16">
        <v>556</v>
      </c>
      <c r="D77" s="16">
        <v>40</v>
      </c>
      <c r="E77" s="16">
        <v>383</v>
      </c>
      <c r="F77" s="16">
        <v>133</v>
      </c>
      <c r="G77" s="17">
        <v>0.07194244604316546</v>
      </c>
      <c r="H77" s="17">
        <v>0.6888489208633094</v>
      </c>
      <c r="I77" s="17">
        <v>0.2392086330935252</v>
      </c>
    </row>
    <row r="78" spans="2:9" ht="13.5">
      <c r="B78" s="5" t="s">
        <v>160</v>
      </c>
      <c r="C78" s="16">
        <v>64</v>
      </c>
      <c r="D78" s="16">
        <v>7</v>
      </c>
      <c r="E78" s="16">
        <v>27</v>
      </c>
      <c r="F78" s="16">
        <v>30</v>
      </c>
      <c r="G78" s="17">
        <v>0.109375</v>
      </c>
      <c r="H78" s="17">
        <v>0.421875</v>
      </c>
      <c r="I78" s="17">
        <v>0.46875</v>
      </c>
    </row>
    <row r="79" spans="2:9" ht="13.5">
      <c r="B79" s="5" t="s">
        <v>159</v>
      </c>
      <c r="C79" s="16">
        <v>224</v>
      </c>
      <c r="D79" s="16">
        <v>6</v>
      </c>
      <c r="E79" s="16">
        <v>134</v>
      </c>
      <c r="F79" s="16">
        <v>84</v>
      </c>
      <c r="G79" s="17">
        <v>0.026785714285714284</v>
      </c>
      <c r="H79" s="17">
        <v>0.5982142857142857</v>
      </c>
      <c r="I79" s="17">
        <v>0.375</v>
      </c>
    </row>
    <row r="80" spans="2:9" ht="13.5">
      <c r="B80" s="5" t="s">
        <v>158</v>
      </c>
      <c r="C80" s="16">
        <v>300</v>
      </c>
      <c r="D80" s="16">
        <v>23</v>
      </c>
      <c r="E80" s="16">
        <v>139</v>
      </c>
      <c r="F80" s="16">
        <v>138</v>
      </c>
      <c r="G80" s="17">
        <v>0.07666666666666666</v>
      </c>
      <c r="H80" s="17">
        <v>0.4633333333333333</v>
      </c>
      <c r="I80" s="17">
        <v>0.46</v>
      </c>
    </row>
    <row r="81" spans="2:9" ht="13.5">
      <c r="B81" s="5" t="s">
        <v>157</v>
      </c>
      <c r="C81" s="16">
        <v>188</v>
      </c>
      <c r="D81" s="16">
        <v>9</v>
      </c>
      <c r="E81" s="16">
        <v>75</v>
      </c>
      <c r="F81" s="16">
        <v>104</v>
      </c>
      <c r="G81" s="20">
        <v>0.047872340425531915</v>
      </c>
      <c r="H81" s="20">
        <v>0.39893617021276595</v>
      </c>
      <c r="I81" s="20">
        <v>0.5531914893617021</v>
      </c>
    </row>
    <row r="82" spans="2:9" ht="13.5">
      <c r="B82" s="5" t="s">
        <v>156</v>
      </c>
      <c r="C82" s="16">
        <v>264</v>
      </c>
      <c r="D82" s="16">
        <v>33</v>
      </c>
      <c r="E82" s="16">
        <v>132</v>
      </c>
      <c r="F82" s="16">
        <v>99</v>
      </c>
      <c r="G82" s="20">
        <v>0.125</v>
      </c>
      <c r="H82" s="20">
        <v>0.5</v>
      </c>
      <c r="I82" s="20">
        <v>0.375</v>
      </c>
    </row>
    <row r="83" spans="2:9" ht="13.5">
      <c r="B83" s="5" t="s">
        <v>155</v>
      </c>
      <c r="C83" s="16">
        <v>101</v>
      </c>
      <c r="D83" s="16">
        <v>7</v>
      </c>
      <c r="E83" s="16">
        <v>47</v>
      </c>
      <c r="F83" s="16">
        <v>47</v>
      </c>
      <c r="G83" s="20">
        <v>0.06930693069306931</v>
      </c>
      <c r="H83" s="20">
        <v>0.46534653465346537</v>
      </c>
      <c r="I83" s="20">
        <v>0.46534653465346537</v>
      </c>
    </row>
    <row r="84" spans="2:9" ht="13.5">
      <c r="B84" s="5" t="s">
        <v>154</v>
      </c>
      <c r="C84" s="16">
        <v>170</v>
      </c>
      <c r="D84" s="16">
        <v>19</v>
      </c>
      <c r="E84" s="16">
        <v>67</v>
      </c>
      <c r="F84" s="16">
        <v>84</v>
      </c>
      <c r="G84" s="20">
        <v>0.11176470588235295</v>
      </c>
      <c r="H84" s="20">
        <v>0.3941176470588235</v>
      </c>
      <c r="I84" s="20">
        <v>0.49411764705882355</v>
      </c>
    </row>
    <row r="85" spans="2:9" ht="13.5">
      <c r="B85" s="18" t="s">
        <v>153</v>
      </c>
      <c r="C85" s="16">
        <v>217</v>
      </c>
      <c r="D85" s="16">
        <v>17</v>
      </c>
      <c r="E85" s="16">
        <v>93</v>
      </c>
      <c r="F85" s="16">
        <v>107</v>
      </c>
      <c r="G85" s="17">
        <v>0.07834101382488479</v>
      </c>
      <c r="H85" s="17">
        <v>0.42857142857142855</v>
      </c>
      <c r="I85" s="17">
        <v>0.4930875576036866</v>
      </c>
    </row>
    <row r="86" spans="2:9" ht="13.5">
      <c r="B86" s="18" t="s">
        <v>152</v>
      </c>
      <c r="C86" s="16">
        <v>25</v>
      </c>
      <c r="D86" s="16">
        <v>2</v>
      </c>
      <c r="E86" s="16">
        <v>11</v>
      </c>
      <c r="F86" s="16">
        <v>12</v>
      </c>
      <c r="G86" s="17">
        <v>0.08</v>
      </c>
      <c r="H86" s="17">
        <v>0.44</v>
      </c>
      <c r="I86" s="17">
        <v>0.48</v>
      </c>
    </row>
    <row r="87" spans="2:9" ht="13.5">
      <c r="B87" s="18" t="s">
        <v>109</v>
      </c>
      <c r="C87" s="16">
        <v>58</v>
      </c>
      <c r="D87" s="16">
        <v>0</v>
      </c>
      <c r="E87" s="16">
        <v>16</v>
      </c>
      <c r="F87" s="16">
        <v>42</v>
      </c>
      <c r="G87" s="17">
        <v>0</v>
      </c>
      <c r="H87" s="17">
        <v>0.27586206896551724</v>
      </c>
      <c r="I87" s="17">
        <v>0.7241379310344828</v>
      </c>
    </row>
    <row r="88" spans="2:9" ht="13.5">
      <c r="B88" s="18" t="s">
        <v>151</v>
      </c>
      <c r="C88" s="16">
        <v>170</v>
      </c>
      <c r="D88" s="16">
        <v>8</v>
      </c>
      <c r="E88" s="16">
        <v>81</v>
      </c>
      <c r="F88" s="16">
        <v>81</v>
      </c>
      <c r="G88" s="17">
        <v>0.047058823529411764</v>
      </c>
      <c r="H88" s="17">
        <v>0.4764705882352941</v>
      </c>
      <c r="I88" s="17">
        <v>0.4764705882352941</v>
      </c>
    </row>
    <row r="89" spans="2:9" ht="13.5">
      <c r="B89" s="18" t="s">
        <v>150</v>
      </c>
      <c r="C89" s="16">
        <v>346</v>
      </c>
      <c r="D89" s="16">
        <v>43</v>
      </c>
      <c r="E89" s="16">
        <v>168</v>
      </c>
      <c r="F89" s="16">
        <v>135</v>
      </c>
      <c r="G89" s="17">
        <v>0.12427745664739884</v>
      </c>
      <c r="H89" s="17">
        <v>0.48554913294797686</v>
      </c>
      <c r="I89" s="17">
        <v>0.3901734104046243</v>
      </c>
    </row>
    <row r="90" spans="2:9" ht="13.5">
      <c r="B90" s="18" t="s">
        <v>149</v>
      </c>
      <c r="C90" s="16">
        <v>92</v>
      </c>
      <c r="D90" s="16">
        <v>2</v>
      </c>
      <c r="E90" s="16">
        <v>40</v>
      </c>
      <c r="F90" s="16">
        <v>50</v>
      </c>
      <c r="G90" s="17">
        <v>0.021739130434782608</v>
      </c>
      <c r="H90" s="17">
        <v>0.43478260869565216</v>
      </c>
      <c r="I90" s="17">
        <v>0.5434782608695652</v>
      </c>
    </row>
    <row r="91" spans="2:9" ht="13.5">
      <c r="B91" s="18" t="s">
        <v>148</v>
      </c>
      <c r="C91" s="16">
        <v>68</v>
      </c>
      <c r="D91" s="16">
        <v>4</v>
      </c>
      <c r="E91" s="16">
        <v>24</v>
      </c>
      <c r="F91" s="16">
        <v>40</v>
      </c>
      <c r="G91" s="17">
        <v>0.058823529411764705</v>
      </c>
      <c r="H91" s="17">
        <v>0.35294117647058826</v>
      </c>
      <c r="I91" s="17">
        <v>0.5882352941176471</v>
      </c>
    </row>
    <row r="92" spans="2:9" ht="13.5">
      <c r="B92" s="18" t="s">
        <v>107</v>
      </c>
      <c r="C92" s="16">
        <v>52</v>
      </c>
      <c r="D92" s="16">
        <v>1</v>
      </c>
      <c r="E92" s="16">
        <v>20</v>
      </c>
      <c r="F92" s="16">
        <v>31</v>
      </c>
      <c r="G92" s="17">
        <v>0.019230769230769232</v>
      </c>
      <c r="H92" s="17">
        <v>0.38461538461538464</v>
      </c>
      <c r="I92" s="17">
        <v>0.5961538461538461</v>
      </c>
    </row>
    <row r="93" spans="2:9" ht="13.5">
      <c r="B93" s="18" t="s">
        <v>147</v>
      </c>
      <c r="C93" s="16">
        <v>966</v>
      </c>
      <c r="D93" s="16">
        <v>85</v>
      </c>
      <c r="E93" s="16">
        <v>504</v>
      </c>
      <c r="F93" s="16">
        <v>377</v>
      </c>
      <c r="G93" s="17">
        <v>0.08799171842650104</v>
      </c>
      <c r="H93" s="17">
        <v>0.5217391304347826</v>
      </c>
      <c r="I93" s="17">
        <v>0.39026915113871635</v>
      </c>
    </row>
    <row r="94" spans="2:9" ht="13.5">
      <c r="B94" s="18" t="s">
        <v>146</v>
      </c>
      <c r="C94" s="11">
        <v>293</v>
      </c>
      <c r="D94" s="11">
        <v>0</v>
      </c>
      <c r="E94" s="11">
        <v>293</v>
      </c>
      <c r="F94" s="11">
        <v>0</v>
      </c>
      <c r="G94" s="12">
        <v>0</v>
      </c>
      <c r="H94" s="12">
        <v>1</v>
      </c>
      <c r="I94" s="12">
        <v>0</v>
      </c>
    </row>
    <row r="95" spans="2:9" ht="13.5">
      <c r="B95" s="18" t="s">
        <v>145</v>
      </c>
      <c r="C95" s="16">
        <v>217</v>
      </c>
      <c r="D95" s="16">
        <v>31</v>
      </c>
      <c r="E95" s="16">
        <v>130</v>
      </c>
      <c r="F95" s="16">
        <v>56</v>
      </c>
      <c r="G95" s="17">
        <v>0.14285714285714285</v>
      </c>
      <c r="H95" s="17">
        <v>0.5990783410138248</v>
      </c>
      <c r="I95" s="17">
        <v>0.25806451612903225</v>
      </c>
    </row>
    <row r="96" spans="2:9" ht="13.5">
      <c r="B96" s="18" t="s">
        <v>144</v>
      </c>
      <c r="C96" s="16">
        <v>101</v>
      </c>
      <c r="D96" s="16">
        <v>10</v>
      </c>
      <c r="E96" s="16">
        <v>54</v>
      </c>
      <c r="F96" s="16">
        <v>37</v>
      </c>
      <c r="G96" s="17">
        <v>0.09900990099009901</v>
      </c>
      <c r="H96" s="17">
        <v>0.5346534653465347</v>
      </c>
      <c r="I96" s="17">
        <v>0.36633663366336633</v>
      </c>
    </row>
    <row r="97" spans="2:9" ht="13.5">
      <c r="B97" s="18" t="s">
        <v>143</v>
      </c>
      <c r="C97" s="16">
        <v>108</v>
      </c>
      <c r="D97" s="16">
        <v>21</v>
      </c>
      <c r="E97" s="16">
        <v>44</v>
      </c>
      <c r="F97" s="16">
        <v>43</v>
      </c>
      <c r="G97" s="17">
        <v>0.19444444444444445</v>
      </c>
      <c r="H97" s="17">
        <v>0.4074074074074074</v>
      </c>
      <c r="I97" s="17">
        <v>0.39814814814814814</v>
      </c>
    </row>
    <row r="98" spans="2:9" ht="13.5">
      <c r="B98" s="18" t="s">
        <v>142</v>
      </c>
      <c r="C98" s="16">
        <v>60</v>
      </c>
      <c r="D98" s="16">
        <v>0</v>
      </c>
      <c r="E98" s="16">
        <v>25</v>
      </c>
      <c r="F98" s="16">
        <v>35</v>
      </c>
      <c r="G98" s="17">
        <v>0</v>
      </c>
      <c r="H98" s="17">
        <v>0.4166666666666667</v>
      </c>
      <c r="I98" s="17">
        <v>0.5833333333333334</v>
      </c>
    </row>
    <row r="99" spans="2:9" ht="13.5">
      <c r="B99" s="18" t="s">
        <v>141</v>
      </c>
      <c r="C99" s="16">
        <v>377</v>
      </c>
      <c r="D99" s="16">
        <v>46</v>
      </c>
      <c r="E99" s="16">
        <v>216</v>
      </c>
      <c r="F99" s="16">
        <v>115</v>
      </c>
      <c r="G99" s="17">
        <v>0.1220159151193634</v>
      </c>
      <c r="H99" s="17">
        <v>0.5729442970822282</v>
      </c>
      <c r="I99" s="17">
        <v>0.3050397877984085</v>
      </c>
    </row>
    <row r="100" spans="2:9" ht="13.5">
      <c r="B100" s="18" t="s">
        <v>140</v>
      </c>
      <c r="C100" s="16">
        <v>84</v>
      </c>
      <c r="D100" s="16">
        <v>8</v>
      </c>
      <c r="E100" s="16">
        <v>40</v>
      </c>
      <c r="F100" s="16">
        <v>36</v>
      </c>
      <c r="G100" s="17">
        <v>0.09523809523809523</v>
      </c>
      <c r="H100" s="17">
        <v>0.47619047619047616</v>
      </c>
      <c r="I100" s="17">
        <v>0.42857142857142855</v>
      </c>
    </row>
    <row r="101" spans="2:9" ht="13.5">
      <c r="B101" s="18" t="s">
        <v>139</v>
      </c>
      <c r="C101" s="16">
        <v>66</v>
      </c>
      <c r="D101" s="16">
        <v>3</v>
      </c>
      <c r="E101" s="16">
        <v>32</v>
      </c>
      <c r="F101" s="16">
        <v>31</v>
      </c>
      <c r="G101" s="17">
        <v>0.045454545454545456</v>
      </c>
      <c r="H101" s="17">
        <v>0.48484848484848486</v>
      </c>
      <c r="I101" s="17">
        <v>0.4696969696969697</v>
      </c>
    </row>
    <row r="102" spans="2:9" ht="13.5">
      <c r="B102" s="18" t="s">
        <v>138</v>
      </c>
      <c r="C102" s="16">
        <v>41</v>
      </c>
      <c r="D102" s="16">
        <v>5</v>
      </c>
      <c r="E102" s="16">
        <v>18</v>
      </c>
      <c r="F102" s="16">
        <v>18</v>
      </c>
      <c r="G102" s="17">
        <v>0.12195121951219512</v>
      </c>
      <c r="H102" s="17">
        <v>0.43902439024390244</v>
      </c>
      <c r="I102" s="17">
        <v>0.43902439024390244</v>
      </c>
    </row>
    <row r="103" spans="2:9" ht="13.5">
      <c r="B103" s="18" t="s">
        <v>137</v>
      </c>
      <c r="C103" s="16">
        <v>21</v>
      </c>
      <c r="D103" s="16">
        <v>0</v>
      </c>
      <c r="E103" s="16">
        <v>10</v>
      </c>
      <c r="F103" s="16">
        <v>11</v>
      </c>
      <c r="G103" s="17">
        <v>0</v>
      </c>
      <c r="H103" s="17">
        <v>0.47619047619047616</v>
      </c>
      <c r="I103" s="17">
        <v>0.5238095238095238</v>
      </c>
    </row>
    <row r="104" spans="2:9" ht="13.5">
      <c r="B104" s="18" t="s">
        <v>136</v>
      </c>
      <c r="C104" s="16">
        <v>51</v>
      </c>
      <c r="D104" s="16">
        <v>6</v>
      </c>
      <c r="E104" s="16">
        <v>23</v>
      </c>
      <c r="F104" s="16">
        <v>22</v>
      </c>
      <c r="G104" s="17">
        <v>0.11764705882352941</v>
      </c>
      <c r="H104" s="17">
        <v>0.45098039215686275</v>
      </c>
      <c r="I104" s="17">
        <v>0.43137254901960786</v>
      </c>
    </row>
    <row r="105" spans="2:9" ht="13.5">
      <c r="B105" s="18" t="s">
        <v>135</v>
      </c>
      <c r="C105" s="16">
        <v>25</v>
      </c>
      <c r="D105" s="16">
        <v>2</v>
      </c>
      <c r="E105" s="16">
        <v>10</v>
      </c>
      <c r="F105" s="16">
        <v>13</v>
      </c>
      <c r="G105" s="17">
        <v>0.08</v>
      </c>
      <c r="H105" s="17">
        <v>0.4</v>
      </c>
      <c r="I105" s="17">
        <v>0.52</v>
      </c>
    </row>
    <row r="106" spans="2:9" ht="13.5">
      <c r="B106" s="18" t="s">
        <v>134</v>
      </c>
      <c r="C106" s="11">
        <v>3</v>
      </c>
      <c r="D106" s="11">
        <v>0</v>
      </c>
      <c r="E106" s="11">
        <v>0</v>
      </c>
      <c r="F106" s="11">
        <v>3</v>
      </c>
      <c r="G106" s="12">
        <v>0</v>
      </c>
      <c r="H106" s="12">
        <v>0</v>
      </c>
      <c r="I106" s="12">
        <v>1</v>
      </c>
    </row>
    <row r="107" spans="2:9" ht="13.5">
      <c r="B107" s="18" t="s">
        <v>133</v>
      </c>
      <c r="C107" s="16">
        <v>7</v>
      </c>
      <c r="D107" s="16">
        <v>0</v>
      </c>
      <c r="E107" s="16">
        <v>4</v>
      </c>
      <c r="F107" s="16">
        <v>3</v>
      </c>
      <c r="G107" s="17">
        <v>0</v>
      </c>
      <c r="H107" s="17">
        <v>0.5714285714285714</v>
      </c>
      <c r="I107" s="17">
        <v>0.42857142857142855</v>
      </c>
    </row>
    <row r="108" spans="2:9" ht="13.5">
      <c r="B108" s="18" t="s">
        <v>132</v>
      </c>
      <c r="C108" s="16">
        <v>58</v>
      </c>
      <c r="D108" s="16">
        <v>2</v>
      </c>
      <c r="E108" s="16">
        <v>28</v>
      </c>
      <c r="F108" s="16">
        <v>28</v>
      </c>
      <c r="G108" s="17">
        <v>0.034482758620689655</v>
      </c>
      <c r="H108" s="17">
        <v>0.4827586206896552</v>
      </c>
      <c r="I108" s="17">
        <v>0.4827586206896552</v>
      </c>
    </row>
    <row r="109" spans="2:9" ht="13.5">
      <c r="B109" s="18" t="s">
        <v>131</v>
      </c>
      <c r="C109" s="16">
        <v>48</v>
      </c>
      <c r="D109" s="16">
        <v>0</v>
      </c>
      <c r="E109" s="16">
        <v>15</v>
      </c>
      <c r="F109" s="16">
        <v>33</v>
      </c>
      <c r="G109" s="17">
        <v>0</v>
      </c>
      <c r="H109" s="17">
        <v>0.3125</v>
      </c>
      <c r="I109" s="17">
        <v>0.6875</v>
      </c>
    </row>
    <row r="110" spans="2:9" ht="13.5">
      <c r="B110" s="18" t="s">
        <v>130</v>
      </c>
      <c r="C110" s="16">
        <v>73</v>
      </c>
      <c r="D110" s="16">
        <v>1</v>
      </c>
      <c r="E110" s="16">
        <v>35</v>
      </c>
      <c r="F110" s="16">
        <v>37</v>
      </c>
      <c r="G110" s="17">
        <v>0.0136986301369863</v>
      </c>
      <c r="H110" s="17">
        <v>0.4794520547945205</v>
      </c>
      <c r="I110" s="17">
        <v>0.5068493150684932</v>
      </c>
    </row>
    <row r="111" spans="2:9" ht="13.5">
      <c r="B111" s="18" t="s">
        <v>129</v>
      </c>
      <c r="C111" s="16">
        <v>67</v>
      </c>
      <c r="D111" s="16">
        <v>1</v>
      </c>
      <c r="E111" s="16">
        <v>30</v>
      </c>
      <c r="F111" s="16">
        <v>36</v>
      </c>
      <c r="G111" s="17">
        <v>0.014925373134328358</v>
      </c>
      <c r="H111" s="17">
        <v>0.44776119402985076</v>
      </c>
      <c r="I111" s="17">
        <v>0.5373134328358209</v>
      </c>
    </row>
    <row r="112" spans="2:9" ht="13.5">
      <c r="B112" s="18" t="s">
        <v>128</v>
      </c>
      <c r="C112" s="16">
        <v>70</v>
      </c>
      <c r="D112" s="16">
        <v>9</v>
      </c>
      <c r="E112" s="16">
        <v>29</v>
      </c>
      <c r="F112" s="16">
        <v>32</v>
      </c>
      <c r="G112" s="17">
        <v>0.12857142857142856</v>
      </c>
      <c r="H112" s="17">
        <v>0.4142857142857143</v>
      </c>
      <c r="I112" s="17">
        <v>0.45714285714285713</v>
      </c>
    </row>
    <row r="113" spans="2:9" ht="13.5">
      <c r="B113" s="18" t="s">
        <v>127</v>
      </c>
      <c r="C113" s="16">
        <v>216</v>
      </c>
      <c r="D113" s="16">
        <v>27</v>
      </c>
      <c r="E113" s="16">
        <v>103</v>
      </c>
      <c r="F113" s="16">
        <v>86</v>
      </c>
      <c r="G113" s="17">
        <v>0.125</v>
      </c>
      <c r="H113" s="17">
        <v>0.47685185185185186</v>
      </c>
      <c r="I113" s="17">
        <v>0.39814814814814814</v>
      </c>
    </row>
    <row r="114" spans="2:9" ht="13.5">
      <c r="B114" s="18" t="s">
        <v>126</v>
      </c>
      <c r="C114" s="16">
        <v>181</v>
      </c>
      <c r="D114" s="16">
        <v>3</v>
      </c>
      <c r="E114" s="16">
        <v>89</v>
      </c>
      <c r="F114" s="16">
        <v>89</v>
      </c>
      <c r="G114" s="17">
        <v>0.016574585635359115</v>
      </c>
      <c r="H114" s="17">
        <v>0.49171270718232046</v>
      </c>
      <c r="I114" s="17">
        <v>0.49171270718232046</v>
      </c>
    </row>
    <row r="115" spans="2:9" ht="13.5">
      <c r="B115" s="18" t="s">
        <v>125</v>
      </c>
      <c r="C115" s="16">
        <v>64</v>
      </c>
      <c r="D115" s="16">
        <v>2</v>
      </c>
      <c r="E115" s="16">
        <v>22</v>
      </c>
      <c r="F115" s="16">
        <v>40</v>
      </c>
      <c r="G115" s="17">
        <v>0.03125</v>
      </c>
      <c r="H115" s="17">
        <v>0.34375</v>
      </c>
      <c r="I115" s="17">
        <v>0.625</v>
      </c>
    </row>
    <row r="116" spans="2:9" ht="13.5">
      <c r="B116" s="18" t="s">
        <v>124</v>
      </c>
      <c r="C116" s="16">
        <v>36</v>
      </c>
      <c r="D116" s="16">
        <v>0</v>
      </c>
      <c r="E116" s="16">
        <v>11</v>
      </c>
      <c r="F116" s="16">
        <v>25</v>
      </c>
      <c r="G116" s="17">
        <v>0</v>
      </c>
      <c r="H116" s="17">
        <v>0.3055555555555556</v>
      </c>
      <c r="I116" s="17">
        <v>0.6944444444444444</v>
      </c>
    </row>
    <row r="117" spans="2:9" ht="13.5">
      <c r="B117" s="18" t="s">
        <v>123</v>
      </c>
      <c r="C117" s="16">
        <v>85</v>
      </c>
      <c r="D117" s="16">
        <v>5</v>
      </c>
      <c r="E117" s="16">
        <v>41</v>
      </c>
      <c r="F117" s="16">
        <v>39</v>
      </c>
      <c r="G117" s="17">
        <v>0.058823529411764705</v>
      </c>
      <c r="H117" s="17">
        <v>0.4823529411764706</v>
      </c>
      <c r="I117" s="17">
        <v>0.4588235294117647</v>
      </c>
    </row>
    <row r="118" spans="2:9" ht="13.5">
      <c r="B118" s="18" t="s">
        <v>122</v>
      </c>
      <c r="C118" s="11">
        <v>335</v>
      </c>
      <c r="D118" s="11">
        <v>51</v>
      </c>
      <c r="E118" s="11">
        <v>185</v>
      </c>
      <c r="F118" s="11">
        <v>99</v>
      </c>
      <c r="G118" s="12">
        <v>0.15223880597014924</v>
      </c>
      <c r="H118" s="12">
        <v>0.5522388059701493</v>
      </c>
      <c r="I118" s="12">
        <v>0.2955223880597015</v>
      </c>
    </row>
    <row r="119" spans="2:9" ht="13.5">
      <c r="B119" s="18" t="s">
        <v>75</v>
      </c>
      <c r="C119" s="16">
        <v>58</v>
      </c>
      <c r="D119" s="16">
        <v>1</v>
      </c>
      <c r="E119" s="16">
        <v>33</v>
      </c>
      <c r="F119" s="16">
        <v>24</v>
      </c>
      <c r="G119" s="17">
        <v>0.017241379310344827</v>
      </c>
      <c r="H119" s="17">
        <v>0.5689655172413793</v>
      </c>
      <c r="I119" s="17">
        <v>0.41379310344827586</v>
      </c>
    </row>
    <row r="120" spans="2:9" ht="13.5">
      <c r="B120" s="18" t="s">
        <v>121</v>
      </c>
      <c r="C120" s="16">
        <v>20</v>
      </c>
      <c r="D120" s="16">
        <v>3</v>
      </c>
      <c r="E120" s="16">
        <v>14</v>
      </c>
      <c r="F120" s="16">
        <v>3</v>
      </c>
      <c r="G120" s="17">
        <v>0.15</v>
      </c>
      <c r="H120" s="17">
        <v>0.7</v>
      </c>
      <c r="I120" s="17">
        <v>0.15</v>
      </c>
    </row>
    <row r="121" spans="2:9" ht="13.5">
      <c r="B121" s="18" t="s">
        <v>120</v>
      </c>
      <c r="C121" s="16">
        <v>21</v>
      </c>
      <c r="D121" s="16">
        <v>0</v>
      </c>
      <c r="E121" s="16">
        <v>6</v>
      </c>
      <c r="F121" s="16">
        <v>15</v>
      </c>
      <c r="G121" s="17">
        <v>0</v>
      </c>
      <c r="H121" s="17">
        <v>0.2857142857142857</v>
      </c>
      <c r="I121" s="17">
        <v>0.7142857142857143</v>
      </c>
    </row>
    <row r="122" spans="2:9" ht="13.5">
      <c r="B122" s="18" t="s">
        <v>119</v>
      </c>
      <c r="C122" s="16">
        <v>62</v>
      </c>
      <c r="D122" s="16">
        <v>6</v>
      </c>
      <c r="E122" s="16">
        <v>33</v>
      </c>
      <c r="F122" s="16">
        <v>23</v>
      </c>
      <c r="G122" s="17">
        <v>0.0967741935483871</v>
      </c>
      <c r="H122" s="17">
        <v>0.532258064516129</v>
      </c>
      <c r="I122" s="17">
        <v>0.3709677419354839</v>
      </c>
    </row>
    <row r="123" spans="2:9" ht="13.5">
      <c r="B123" s="18" t="s">
        <v>118</v>
      </c>
      <c r="C123" s="16">
        <v>32</v>
      </c>
      <c r="D123" s="16">
        <v>2</v>
      </c>
      <c r="E123" s="16">
        <v>12</v>
      </c>
      <c r="F123" s="16">
        <v>18</v>
      </c>
      <c r="G123" s="17">
        <v>0.0625</v>
      </c>
      <c r="H123" s="17">
        <v>0.375</v>
      </c>
      <c r="I123" s="17">
        <v>0.5625</v>
      </c>
    </row>
    <row r="124" spans="2:9" ht="13.5">
      <c r="B124" s="18" t="s">
        <v>117</v>
      </c>
      <c r="C124" s="16">
        <v>60</v>
      </c>
      <c r="D124" s="16">
        <v>2</v>
      </c>
      <c r="E124" s="16">
        <v>35</v>
      </c>
      <c r="F124" s="16">
        <v>23</v>
      </c>
      <c r="G124" s="17">
        <v>0.03333333333333333</v>
      </c>
      <c r="H124" s="17">
        <v>0.5833333333333334</v>
      </c>
      <c r="I124" s="17">
        <v>0.38333333333333336</v>
      </c>
    </row>
    <row r="125" spans="2:9" ht="13.5">
      <c r="B125" s="18" t="s">
        <v>116</v>
      </c>
      <c r="C125" s="16">
        <v>61</v>
      </c>
      <c r="D125" s="16">
        <v>0</v>
      </c>
      <c r="E125" s="16">
        <v>22</v>
      </c>
      <c r="F125" s="16">
        <v>39</v>
      </c>
      <c r="G125" s="17">
        <v>0</v>
      </c>
      <c r="H125" s="17">
        <v>0.36065573770491804</v>
      </c>
      <c r="I125" s="17">
        <v>0.639344262295082</v>
      </c>
    </row>
    <row r="126" spans="2:9" ht="13.5">
      <c r="B126" s="18" t="s">
        <v>115</v>
      </c>
      <c r="C126" s="16">
        <v>61</v>
      </c>
      <c r="D126" s="16">
        <v>8</v>
      </c>
      <c r="E126" s="16">
        <v>33</v>
      </c>
      <c r="F126" s="16">
        <v>20</v>
      </c>
      <c r="G126" s="17">
        <v>0.13114754098360656</v>
      </c>
      <c r="H126" s="17">
        <v>0.5409836065573771</v>
      </c>
      <c r="I126" s="17">
        <v>0.32786885245901637</v>
      </c>
    </row>
    <row r="127" spans="2:9" ht="13.5">
      <c r="B127" s="18" t="s">
        <v>114</v>
      </c>
      <c r="C127" s="16">
        <v>102</v>
      </c>
      <c r="D127" s="16">
        <v>7</v>
      </c>
      <c r="E127" s="16">
        <v>54</v>
      </c>
      <c r="F127" s="16">
        <v>41</v>
      </c>
      <c r="G127" s="17">
        <v>0.06862745098039216</v>
      </c>
      <c r="H127" s="17">
        <v>0.5294117647058824</v>
      </c>
      <c r="I127" s="17">
        <v>0.4019607843137255</v>
      </c>
    </row>
    <row r="128" spans="2:9" ht="13.5">
      <c r="B128" s="18" t="s">
        <v>113</v>
      </c>
      <c r="C128" s="16">
        <v>34</v>
      </c>
      <c r="D128" s="16">
        <v>2</v>
      </c>
      <c r="E128" s="16">
        <v>11</v>
      </c>
      <c r="F128" s="16">
        <v>21</v>
      </c>
      <c r="G128" s="17">
        <v>0.058823529411764705</v>
      </c>
      <c r="H128" s="17">
        <v>0.3235294117647059</v>
      </c>
      <c r="I128" s="17">
        <v>0.6176470588235294</v>
      </c>
    </row>
    <row r="129" spans="2:9" ht="13.5">
      <c r="B129" s="18" t="s">
        <v>112</v>
      </c>
      <c r="C129" s="16">
        <v>188</v>
      </c>
      <c r="D129" s="16">
        <v>29</v>
      </c>
      <c r="E129" s="16">
        <v>103</v>
      </c>
      <c r="F129" s="16">
        <v>56</v>
      </c>
      <c r="G129" s="17">
        <v>0.15425531914893617</v>
      </c>
      <c r="H129" s="17">
        <v>0.5478723404255319</v>
      </c>
      <c r="I129" s="17">
        <v>0.2978723404255319</v>
      </c>
    </row>
    <row r="130" spans="2:9" ht="13.5">
      <c r="B130" s="18" t="s">
        <v>111</v>
      </c>
      <c r="C130" s="11">
        <v>12</v>
      </c>
      <c r="D130" s="11">
        <v>0</v>
      </c>
      <c r="E130" s="11">
        <v>9</v>
      </c>
      <c r="F130" s="11">
        <v>3</v>
      </c>
      <c r="G130" s="12">
        <v>0</v>
      </c>
      <c r="H130" s="12">
        <v>0.75</v>
      </c>
      <c r="I130" s="12">
        <v>0.25</v>
      </c>
    </row>
    <row r="131" spans="2:9" ht="13.5">
      <c r="B131" s="18" t="s">
        <v>110</v>
      </c>
      <c r="C131" s="16">
        <v>16</v>
      </c>
      <c r="D131" s="16">
        <v>0</v>
      </c>
      <c r="E131" s="16">
        <v>4</v>
      </c>
      <c r="F131" s="16">
        <v>12</v>
      </c>
      <c r="G131" s="17">
        <v>0</v>
      </c>
      <c r="H131" s="17">
        <v>0.25</v>
      </c>
      <c r="I131" s="17">
        <v>0.75</v>
      </c>
    </row>
    <row r="132" spans="2:9" ht="13.5">
      <c r="B132" s="18" t="s">
        <v>109</v>
      </c>
      <c r="C132" s="16">
        <v>188</v>
      </c>
      <c r="D132" s="16">
        <v>25</v>
      </c>
      <c r="E132" s="16">
        <v>106</v>
      </c>
      <c r="F132" s="16">
        <v>57</v>
      </c>
      <c r="G132" s="17">
        <v>0.13297872340425532</v>
      </c>
      <c r="H132" s="17">
        <v>0.5638297872340425</v>
      </c>
      <c r="I132" s="17">
        <v>0.30319148936170215</v>
      </c>
    </row>
    <row r="133" spans="2:9" ht="13.5">
      <c r="B133" s="18" t="s">
        <v>108</v>
      </c>
      <c r="C133" s="16">
        <v>59</v>
      </c>
      <c r="D133" s="16">
        <v>2</v>
      </c>
      <c r="E133" s="16">
        <v>28</v>
      </c>
      <c r="F133" s="16">
        <v>29</v>
      </c>
      <c r="G133" s="17">
        <v>0.03389830508474576</v>
      </c>
      <c r="H133" s="17">
        <v>0.4745762711864407</v>
      </c>
      <c r="I133" s="17">
        <v>0.4915254237288136</v>
      </c>
    </row>
    <row r="134" spans="2:9" ht="13.5">
      <c r="B134" s="18" t="s">
        <v>107</v>
      </c>
      <c r="C134" s="16">
        <v>107</v>
      </c>
      <c r="D134" s="16">
        <v>2</v>
      </c>
      <c r="E134" s="16">
        <v>42</v>
      </c>
      <c r="F134" s="16">
        <v>63</v>
      </c>
      <c r="G134" s="17">
        <v>0.018691588785046728</v>
      </c>
      <c r="H134" s="17">
        <v>0.3925233644859813</v>
      </c>
      <c r="I134" s="17">
        <v>0.5887850467289719</v>
      </c>
    </row>
    <row r="135" spans="2:9" ht="13.5">
      <c r="B135" s="18" t="s">
        <v>106</v>
      </c>
      <c r="C135" s="16">
        <v>53</v>
      </c>
      <c r="D135" s="16">
        <v>1</v>
      </c>
      <c r="E135" s="16">
        <v>2</v>
      </c>
      <c r="F135" s="16">
        <v>50</v>
      </c>
      <c r="G135" s="17">
        <v>0.018867924528301886</v>
      </c>
      <c r="H135" s="17">
        <v>0.03773584905660377</v>
      </c>
      <c r="I135" s="17">
        <v>0.9433962264150944</v>
      </c>
    </row>
    <row r="136" spans="2:9" ht="13.5">
      <c r="B136" s="18" t="s">
        <v>105</v>
      </c>
      <c r="C136" s="16">
        <v>92</v>
      </c>
      <c r="D136" s="16">
        <v>6</v>
      </c>
      <c r="E136" s="16">
        <v>41</v>
      </c>
      <c r="F136" s="16">
        <v>45</v>
      </c>
      <c r="G136" s="17">
        <v>0.06521739130434782</v>
      </c>
      <c r="H136" s="17">
        <v>0.44565217391304346</v>
      </c>
      <c r="I136" s="17">
        <v>0.4891304347826087</v>
      </c>
    </row>
    <row r="137" spans="2:9" ht="13.5">
      <c r="B137" s="18" t="s">
        <v>104</v>
      </c>
      <c r="C137" s="16">
        <v>29</v>
      </c>
      <c r="D137" s="16">
        <v>0</v>
      </c>
      <c r="E137" s="16">
        <v>10</v>
      </c>
      <c r="F137" s="16">
        <v>19</v>
      </c>
      <c r="G137" s="17">
        <v>0</v>
      </c>
      <c r="H137" s="17">
        <v>0.3448275862068966</v>
      </c>
      <c r="I137" s="17">
        <v>0.6551724137931034</v>
      </c>
    </row>
    <row r="138" spans="2:9" ht="13.5">
      <c r="B138" s="18" t="s">
        <v>103</v>
      </c>
      <c r="C138" s="16">
        <v>43</v>
      </c>
      <c r="D138" s="16">
        <v>9</v>
      </c>
      <c r="E138" s="16">
        <v>19</v>
      </c>
      <c r="F138" s="16">
        <v>15</v>
      </c>
      <c r="G138" s="17">
        <v>0.20930232558139536</v>
      </c>
      <c r="H138" s="17">
        <v>0.4418604651162791</v>
      </c>
      <c r="I138" s="17">
        <v>0.3488372093023256</v>
      </c>
    </row>
    <row r="139" spans="2:9" ht="13.5">
      <c r="B139" s="18" t="s">
        <v>102</v>
      </c>
      <c r="C139" s="16">
        <v>151</v>
      </c>
      <c r="D139" s="16">
        <v>17</v>
      </c>
      <c r="E139" s="16">
        <v>86</v>
      </c>
      <c r="F139" s="16">
        <v>48</v>
      </c>
      <c r="G139" s="17">
        <v>0.11258278145695365</v>
      </c>
      <c r="H139" s="17">
        <v>0.5695364238410596</v>
      </c>
      <c r="I139" s="17">
        <v>0.31788079470198677</v>
      </c>
    </row>
    <row r="140" spans="2:9" ht="13.5">
      <c r="B140" s="18" t="s">
        <v>101</v>
      </c>
      <c r="C140" s="16">
        <v>67</v>
      </c>
      <c r="D140" s="16">
        <v>1</v>
      </c>
      <c r="E140" s="16">
        <v>12</v>
      </c>
      <c r="F140" s="16">
        <v>54</v>
      </c>
      <c r="G140" s="17">
        <v>0.014925373134328358</v>
      </c>
      <c r="H140" s="17">
        <v>0.1791044776119403</v>
      </c>
      <c r="I140" s="17">
        <v>0.8059701492537313</v>
      </c>
    </row>
    <row r="141" spans="2:9" ht="13.5">
      <c r="B141" s="18" t="s">
        <v>100</v>
      </c>
      <c r="C141" s="16">
        <v>121</v>
      </c>
      <c r="D141" s="16">
        <v>26</v>
      </c>
      <c r="E141" s="16">
        <v>69</v>
      </c>
      <c r="F141" s="16">
        <v>26</v>
      </c>
      <c r="G141" s="17">
        <v>0.21487603305785125</v>
      </c>
      <c r="H141" s="17">
        <v>0.5702479338842975</v>
      </c>
      <c r="I141" s="17">
        <v>0.21487603305785125</v>
      </c>
    </row>
    <row r="142" spans="2:9" ht="13.5">
      <c r="B142" s="18" t="s">
        <v>99</v>
      </c>
      <c r="C142" s="11">
        <v>40</v>
      </c>
      <c r="D142" s="11">
        <v>5</v>
      </c>
      <c r="E142" s="11">
        <v>21</v>
      </c>
      <c r="F142" s="11">
        <v>14</v>
      </c>
      <c r="G142" s="12">
        <v>0.125</v>
      </c>
      <c r="H142" s="12">
        <v>0.525</v>
      </c>
      <c r="I142" s="12">
        <v>0.35</v>
      </c>
    </row>
    <row r="143" spans="2:9" ht="13.5">
      <c r="B143" s="18" t="s">
        <v>245</v>
      </c>
      <c r="C143" s="16">
        <v>44</v>
      </c>
      <c r="D143" s="16">
        <v>1</v>
      </c>
      <c r="E143" s="16">
        <v>23</v>
      </c>
      <c r="F143" s="16">
        <v>20</v>
      </c>
      <c r="G143" s="17">
        <v>0.022727272727272728</v>
      </c>
      <c r="H143" s="17">
        <v>0.5227272727272727</v>
      </c>
      <c r="I143" s="17">
        <v>0.45454545454545453</v>
      </c>
    </row>
    <row r="144" spans="2:9" ht="13.5">
      <c r="B144" s="18" t="s">
        <v>98</v>
      </c>
      <c r="C144" s="16">
        <v>102</v>
      </c>
      <c r="D144" s="16">
        <v>16</v>
      </c>
      <c r="E144" s="16">
        <v>53</v>
      </c>
      <c r="F144" s="16">
        <v>33</v>
      </c>
      <c r="G144" s="17">
        <v>0.1568627450980392</v>
      </c>
      <c r="H144" s="17">
        <v>0.5196078431372549</v>
      </c>
      <c r="I144" s="17">
        <v>0.3235294117647059</v>
      </c>
    </row>
    <row r="145" spans="2:9" ht="13.5">
      <c r="B145" s="18" t="s">
        <v>97</v>
      </c>
      <c r="C145" s="16">
        <v>267</v>
      </c>
      <c r="D145" s="16">
        <v>27</v>
      </c>
      <c r="E145" s="16">
        <v>165</v>
      </c>
      <c r="F145" s="16">
        <v>75</v>
      </c>
      <c r="G145" s="17">
        <v>0.10112359550561797</v>
      </c>
      <c r="H145" s="17">
        <v>0.6179775280898876</v>
      </c>
      <c r="I145" s="17">
        <v>0.2808988764044944</v>
      </c>
    </row>
    <row r="146" spans="2:9" ht="13.5">
      <c r="B146" s="18" t="s">
        <v>96</v>
      </c>
      <c r="C146" s="16">
        <v>79</v>
      </c>
      <c r="D146" s="16">
        <v>4</v>
      </c>
      <c r="E146" s="16">
        <v>48</v>
      </c>
      <c r="F146" s="16">
        <v>27</v>
      </c>
      <c r="G146" s="17">
        <v>0.05063291139240506</v>
      </c>
      <c r="H146" s="17">
        <v>0.6075949367088608</v>
      </c>
      <c r="I146" s="17">
        <v>0.34177215189873417</v>
      </c>
    </row>
    <row r="147" spans="2:9" ht="13.5">
      <c r="B147" s="18" t="s">
        <v>95</v>
      </c>
      <c r="C147" s="16">
        <v>183</v>
      </c>
      <c r="D147" s="16">
        <v>25</v>
      </c>
      <c r="E147" s="16">
        <v>102</v>
      </c>
      <c r="F147" s="16">
        <v>56</v>
      </c>
      <c r="G147" s="17">
        <v>0.1366120218579235</v>
      </c>
      <c r="H147" s="17">
        <v>0.5573770491803278</v>
      </c>
      <c r="I147" s="17">
        <v>0.30601092896174864</v>
      </c>
    </row>
    <row r="148" spans="2:9" ht="13.5">
      <c r="B148" s="18" t="s">
        <v>94</v>
      </c>
      <c r="C148" s="16">
        <v>134</v>
      </c>
      <c r="D148" s="16">
        <v>22</v>
      </c>
      <c r="E148" s="16">
        <v>63</v>
      </c>
      <c r="F148" s="16">
        <v>49</v>
      </c>
      <c r="G148" s="17">
        <v>0.16417910447761194</v>
      </c>
      <c r="H148" s="17">
        <v>0.4701492537313433</v>
      </c>
      <c r="I148" s="17">
        <v>0.3656716417910448</v>
      </c>
    </row>
    <row r="149" spans="2:9" ht="13.5">
      <c r="B149" s="18" t="s">
        <v>93</v>
      </c>
      <c r="C149" s="16">
        <v>216</v>
      </c>
      <c r="D149" s="16">
        <v>45</v>
      </c>
      <c r="E149" s="16">
        <v>126</v>
      </c>
      <c r="F149" s="16">
        <v>45</v>
      </c>
      <c r="G149" s="17">
        <v>0.20833333333333334</v>
      </c>
      <c r="H149" s="17">
        <v>0.5833333333333334</v>
      </c>
      <c r="I149" s="17">
        <v>0.20833333333333334</v>
      </c>
    </row>
    <row r="150" spans="2:9" ht="13.5">
      <c r="B150" s="18" t="s">
        <v>92</v>
      </c>
      <c r="C150" s="16">
        <v>113</v>
      </c>
      <c r="D150" s="16">
        <v>17</v>
      </c>
      <c r="E150" s="16">
        <v>73</v>
      </c>
      <c r="F150" s="16">
        <v>23</v>
      </c>
      <c r="G150" s="17">
        <v>0.1504424778761062</v>
      </c>
      <c r="H150" s="17">
        <v>0.6460176991150443</v>
      </c>
      <c r="I150" s="17">
        <v>0.20353982300884957</v>
      </c>
    </row>
    <row r="151" spans="2:9" ht="13.5">
      <c r="B151" s="18" t="s">
        <v>91</v>
      </c>
      <c r="C151" s="16">
        <v>146</v>
      </c>
      <c r="D151" s="16">
        <v>21</v>
      </c>
      <c r="E151" s="16">
        <v>82</v>
      </c>
      <c r="F151" s="16">
        <v>43</v>
      </c>
      <c r="G151" s="17">
        <v>0.14383561643835616</v>
      </c>
      <c r="H151" s="17">
        <v>0.5616438356164384</v>
      </c>
      <c r="I151" s="17">
        <v>0.2945205479452055</v>
      </c>
    </row>
    <row r="152" spans="2:9" ht="13.5">
      <c r="B152" s="18" t="s">
        <v>90</v>
      </c>
      <c r="C152" s="16">
        <v>190</v>
      </c>
      <c r="D152" s="16">
        <v>40</v>
      </c>
      <c r="E152" s="16">
        <v>116</v>
      </c>
      <c r="F152" s="16">
        <v>34</v>
      </c>
      <c r="G152" s="17">
        <v>0.21052631578947367</v>
      </c>
      <c r="H152" s="17">
        <v>0.6105263157894737</v>
      </c>
      <c r="I152" s="17">
        <v>0.17894736842105263</v>
      </c>
    </row>
    <row r="153" spans="2:9" ht="13.5">
      <c r="B153" s="18" t="s">
        <v>89</v>
      </c>
      <c r="C153" s="16">
        <v>41</v>
      </c>
      <c r="D153" s="16">
        <v>4</v>
      </c>
      <c r="E153" s="16">
        <v>22</v>
      </c>
      <c r="F153" s="16">
        <v>15</v>
      </c>
      <c r="G153" s="17">
        <v>0.0975609756097561</v>
      </c>
      <c r="H153" s="17">
        <v>0.5365853658536586</v>
      </c>
      <c r="I153" s="17">
        <v>0.36585365853658536</v>
      </c>
    </row>
    <row r="154" spans="2:9" ht="13.5">
      <c r="B154" s="18" t="s">
        <v>88</v>
      </c>
      <c r="C154" s="16">
        <v>49</v>
      </c>
      <c r="D154" s="16">
        <v>7</v>
      </c>
      <c r="E154" s="16">
        <v>21</v>
      </c>
      <c r="F154" s="16">
        <v>21</v>
      </c>
      <c r="G154" s="17">
        <v>0.14285714285714285</v>
      </c>
      <c r="H154" s="17">
        <v>0.42857142857142855</v>
      </c>
      <c r="I154" s="17">
        <v>0.42857142857142855</v>
      </c>
    </row>
    <row r="155" spans="2:9" ht="13.5">
      <c r="B155" s="18" t="s">
        <v>87</v>
      </c>
      <c r="C155" s="11">
        <v>107</v>
      </c>
      <c r="D155" s="11">
        <v>21</v>
      </c>
      <c r="E155" s="11">
        <v>54</v>
      </c>
      <c r="F155" s="11">
        <v>32</v>
      </c>
      <c r="G155" s="12">
        <v>0.19626168224299065</v>
      </c>
      <c r="H155" s="12">
        <v>0.5046728971962616</v>
      </c>
      <c r="I155" s="12">
        <v>0.29906542056074764</v>
      </c>
    </row>
    <row r="156" spans="2:9" ht="13.5">
      <c r="B156" s="18" t="s">
        <v>86</v>
      </c>
      <c r="C156" s="16">
        <v>60</v>
      </c>
      <c r="D156" s="16">
        <v>2</v>
      </c>
      <c r="E156" s="16">
        <v>38</v>
      </c>
      <c r="F156" s="16">
        <v>20</v>
      </c>
      <c r="G156" s="17">
        <v>0.03333333333333333</v>
      </c>
      <c r="H156" s="17">
        <v>0.6333333333333333</v>
      </c>
      <c r="I156" s="17">
        <v>0.3333333333333333</v>
      </c>
    </row>
    <row r="157" spans="2:9" ht="13.5">
      <c r="B157" s="18" t="s">
        <v>85</v>
      </c>
      <c r="C157" s="16">
        <v>104</v>
      </c>
      <c r="D157" s="16">
        <v>7</v>
      </c>
      <c r="E157" s="16">
        <v>61</v>
      </c>
      <c r="F157" s="16">
        <v>36</v>
      </c>
      <c r="G157" s="17">
        <v>0.0673076923076923</v>
      </c>
      <c r="H157" s="17">
        <v>0.5865384615384616</v>
      </c>
      <c r="I157" s="17">
        <v>0.34615384615384615</v>
      </c>
    </row>
    <row r="158" spans="2:9" ht="13.5">
      <c r="B158" s="18" t="s">
        <v>84</v>
      </c>
      <c r="C158" s="16">
        <v>14</v>
      </c>
      <c r="D158" s="16">
        <v>0</v>
      </c>
      <c r="E158" s="16">
        <v>7</v>
      </c>
      <c r="F158" s="16">
        <v>7</v>
      </c>
      <c r="G158" s="17">
        <v>0</v>
      </c>
      <c r="H158" s="17">
        <v>0.5</v>
      </c>
      <c r="I158" s="17">
        <v>0.5</v>
      </c>
    </row>
    <row r="159" spans="2:9" ht="13.5">
      <c r="B159" s="18" t="s">
        <v>83</v>
      </c>
      <c r="C159" s="16">
        <v>141</v>
      </c>
      <c r="D159" s="16">
        <v>16</v>
      </c>
      <c r="E159" s="16">
        <v>96</v>
      </c>
      <c r="F159" s="16">
        <v>29</v>
      </c>
      <c r="G159" s="17">
        <v>0.11347517730496454</v>
      </c>
      <c r="H159" s="17">
        <v>0.6808510638297872</v>
      </c>
      <c r="I159" s="17">
        <v>0.20567375886524822</v>
      </c>
    </row>
    <row r="160" spans="2:9" ht="13.5">
      <c r="B160" s="18" t="s">
        <v>82</v>
      </c>
      <c r="C160" s="16">
        <v>75</v>
      </c>
      <c r="D160" s="16">
        <v>7</v>
      </c>
      <c r="E160" s="16">
        <v>42</v>
      </c>
      <c r="F160" s="16">
        <v>26</v>
      </c>
      <c r="G160" s="17">
        <v>0.09333333333333334</v>
      </c>
      <c r="H160" s="17">
        <v>0.56</v>
      </c>
      <c r="I160" s="17">
        <v>0.3466666666666667</v>
      </c>
    </row>
    <row r="161" spans="2:9" ht="13.5">
      <c r="B161" s="18" t="s">
        <v>81</v>
      </c>
      <c r="C161" s="16">
        <v>111</v>
      </c>
      <c r="D161" s="16">
        <v>6</v>
      </c>
      <c r="E161" s="16">
        <v>52</v>
      </c>
      <c r="F161" s="16">
        <v>53</v>
      </c>
      <c r="G161" s="17">
        <v>0.05405405405405406</v>
      </c>
      <c r="H161" s="17">
        <v>0.46846846846846846</v>
      </c>
      <c r="I161" s="17">
        <v>0.4774774774774775</v>
      </c>
    </row>
    <row r="162" spans="2:9" ht="13.5">
      <c r="B162" s="18" t="s">
        <v>80</v>
      </c>
      <c r="C162" s="16">
        <v>168</v>
      </c>
      <c r="D162" s="16">
        <v>7</v>
      </c>
      <c r="E162" s="16">
        <v>83</v>
      </c>
      <c r="F162" s="16">
        <v>78</v>
      </c>
      <c r="G162" s="17">
        <v>0.041666666666666664</v>
      </c>
      <c r="H162" s="17">
        <v>0.49404761904761907</v>
      </c>
      <c r="I162" s="17">
        <v>0.4642857142857143</v>
      </c>
    </row>
    <row r="163" spans="2:9" ht="13.5">
      <c r="B163" s="18" t="s">
        <v>79</v>
      </c>
      <c r="C163" s="16">
        <v>152</v>
      </c>
      <c r="D163" s="16">
        <v>17</v>
      </c>
      <c r="E163" s="16">
        <v>87</v>
      </c>
      <c r="F163" s="16">
        <v>48</v>
      </c>
      <c r="G163" s="17">
        <v>0.1118421052631579</v>
      </c>
      <c r="H163" s="17">
        <v>0.5723684210526315</v>
      </c>
      <c r="I163" s="17">
        <v>0.3157894736842105</v>
      </c>
    </row>
    <row r="164" spans="2:9" ht="13.5">
      <c r="B164" s="18" t="s">
        <v>78</v>
      </c>
      <c r="C164" s="16">
        <v>60</v>
      </c>
      <c r="D164" s="16">
        <v>8</v>
      </c>
      <c r="E164" s="16">
        <v>37</v>
      </c>
      <c r="F164" s="16">
        <v>15</v>
      </c>
      <c r="G164" s="17">
        <v>0.13333333333333333</v>
      </c>
      <c r="H164" s="17">
        <v>0.6166666666666667</v>
      </c>
      <c r="I164" s="17">
        <v>0.25</v>
      </c>
    </row>
    <row r="165" spans="2:9" ht="13.5">
      <c r="B165" s="18" t="s">
        <v>77</v>
      </c>
      <c r="C165" s="16">
        <v>91</v>
      </c>
      <c r="D165" s="16">
        <v>14</v>
      </c>
      <c r="E165" s="16">
        <v>48</v>
      </c>
      <c r="F165" s="16">
        <v>29</v>
      </c>
      <c r="G165" s="17">
        <v>0.15384615384615385</v>
      </c>
      <c r="H165" s="17">
        <v>0.5274725274725275</v>
      </c>
      <c r="I165" s="17">
        <v>0.31868131868131866</v>
      </c>
    </row>
    <row r="166" spans="2:9" ht="13.5">
      <c r="B166" s="18" t="s">
        <v>76</v>
      </c>
      <c r="C166" s="16">
        <v>117</v>
      </c>
      <c r="D166" s="16">
        <v>9</v>
      </c>
      <c r="E166" s="16">
        <v>70</v>
      </c>
      <c r="F166" s="16">
        <v>38</v>
      </c>
      <c r="G166" s="17">
        <v>0.07692307692307693</v>
      </c>
      <c r="H166" s="17">
        <v>0.5982905982905983</v>
      </c>
      <c r="I166" s="17">
        <v>0.3247863247863248</v>
      </c>
    </row>
    <row r="167" spans="2:9" ht="13.5">
      <c r="B167" s="18" t="s">
        <v>75</v>
      </c>
      <c r="C167" s="11">
        <v>234</v>
      </c>
      <c r="D167" s="11">
        <v>23</v>
      </c>
      <c r="E167" s="11">
        <v>132</v>
      </c>
      <c r="F167" s="11">
        <v>79</v>
      </c>
      <c r="G167" s="12">
        <v>0.09829059829059829</v>
      </c>
      <c r="H167" s="12">
        <v>0.5641025641025641</v>
      </c>
      <c r="I167" s="12">
        <v>0.33760683760683763</v>
      </c>
    </row>
    <row r="168" spans="2:9" ht="13.5">
      <c r="B168" s="18" t="s">
        <v>74</v>
      </c>
      <c r="C168" s="11">
        <v>44</v>
      </c>
      <c r="D168" s="11">
        <v>4</v>
      </c>
      <c r="E168" s="11">
        <v>24</v>
      </c>
      <c r="F168" s="11">
        <v>16</v>
      </c>
      <c r="G168" s="12">
        <v>0.09090909090909091</v>
      </c>
      <c r="H168" s="12">
        <v>0.5454545454545454</v>
      </c>
      <c r="I168" s="12">
        <v>0.36363636363636365</v>
      </c>
    </row>
    <row r="169" spans="2:9" ht="13.5">
      <c r="B169" s="18" t="s">
        <v>73</v>
      </c>
      <c r="C169" s="11">
        <v>21</v>
      </c>
      <c r="D169" s="11">
        <v>1</v>
      </c>
      <c r="E169" s="11">
        <v>8</v>
      </c>
      <c r="F169" s="11">
        <v>12</v>
      </c>
      <c r="G169" s="12">
        <v>0.047619047619047616</v>
      </c>
      <c r="H169" s="12">
        <v>0.38095238095238093</v>
      </c>
      <c r="I169" s="12">
        <v>0.5714285714285714</v>
      </c>
    </row>
    <row r="170" spans="2:9" ht="13.5">
      <c r="B170" s="18" t="s">
        <v>72</v>
      </c>
      <c r="C170" s="11">
        <v>117</v>
      </c>
      <c r="D170" s="11">
        <v>18</v>
      </c>
      <c r="E170" s="11">
        <v>78</v>
      </c>
      <c r="F170" s="11">
        <v>21</v>
      </c>
      <c r="G170" s="12">
        <v>0.15384615384615385</v>
      </c>
      <c r="H170" s="12">
        <v>0.6666666666666666</v>
      </c>
      <c r="I170" s="12">
        <v>0.1794871794871795</v>
      </c>
    </row>
    <row r="171" spans="2:9" ht="13.5">
      <c r="B171" s="18" t="s">
        <v>71</v>
      </c>
      <c r="C171" s="11">
        <v>36</v>
      </c>
      <c r="D171" s="11">
        <v>2</v>
      </c>
      <c r="E171" s="11">
        <v>22</v>
      </c>
      <c r="F171" s="11">
        <v>12</v>
      </c>
      <c r="G171" s="12">
        <v>0.05555555555555555</v>
      </c>
      <c r="H171" s="12">
        <v>0.6111111111111112</v>
      </c>
      <c r="I171" s="12">
        <v>0.3333333333333333</v>
      </c>
    </row>
    <row r="172" spans="2:9" ht="13.5">
      <c r="B172" s="18" t="s">
        <v>70</v>
      </c>
      <c r="C172" s="11">
        <v>379</v>
      </c>
      <c r="D172" s="11">
        <v>57</v>
      </c>
      <c r="E172" s="11">
        <v>215</v>
      </c>
      <c r="F172" s="11">
        <v>107</v>
      </c>
      <c r="G172" s="12">
        <v>0.1503957783641161</v>
      </c>
      <c r="H172" s="12">
        <v>0.5672823218997362</v>
      </c>
      <c r="I172" s="12">
        <v>0.28232189973614774</v>
      </c>
    </row>
    <row r="173" spans="2:9" ht="13.5">
      <c r="B173" s="18" t="s">
        <v>69</v>
      </c>
      <c r="C173" s="11">
        <v>108</v>
      </c>
      <c r="D173" s="11">
        <v>12</v>
      </c>
      <c r="E173" s="11">
        <v>65</v>
      </c>
      <c r="F173" s="11">
        <v>31</v>
      </c>
      <c r="G173" s="12">
        <v>0.1111111111111111</v>
      </c>
      <c r="H173" s="12">
        <v>0.6018518518518519</v>
      </c>
      <c r="I173" s="12">
        <v>0.28703703703703703</v>
      </c>
    </row>
    <row r="174" spans="2:9" ht="13.5">
      <c r="B174" s="18" t="s">
        <v>68</v>
      </c>
      <c r="C174" s="11">
        <v>78</v>
      </c>
      <c r="D174" s="11">
        <v>4</v>
      </c>
      <c r="E174" s="11">
        <v>48</v>
      </c>
      <c r="F174" s="11">
        <v>26</v>
      </c>
      <c r="G174" s="12">
        <v>0.05128205128205128</v>
      </c>
      <c r="H174" s="12">
        <v>0.6153846153846154</v>
      </c>
      <c r="I174" s="12">
        <v>0.3333333333333333</v>
      </c>
    </row>
    <row r="175" spans="2:9" ht="13.5">
      <c r="B175" s="18" t="s">
        <v>67</v>
      </c>
      <c r="C175" s="11">
        <v>34</v>
      </c>
      <c r="D175" s="11">
        <v>6</v>
      </c>
      <c r="E175" s="11">
        <v>14</v>
      </c>
      <c r="F175" s="11">
        <v>14</v>
      </c>
      <c r="G175" s="12">
        <v>0.17647058823529413</v>
      </c>
      <c r="H175" s="12">
        <v>0.4117647058823529</v>
      </c>
      <c r="I175" s="12">
        <v>0.4117647058823529</v>
      </c>
    </row>
    <row r="176" spans="2:9" ht="13.5">
      <c r="B176" s="18" t="s">
        <v>66</v>
      </c>
      <c r="C176" s="11">
        <v>36</v>
      </c>
      <c r="D176" s="11">
        <v>4</v>
      </c>
      <c r="E176" s="11">
        <v>23</v>
      </c>
      <c r="F176" s="11">
        <v>9</v>
      </c>
      <c r="G176" s="12">
        <v>0.1111111111111111</v>
      </c>
      <c r="H176" s="12">
        <v>0.6388888888888888</v>
      </c>
      <c r="I176" s="12">
        <v>0.25</v>
      </c>
    </row>
    <row r="177" spans="2:9" ht="13.5">
      <c r="B177" s="18" t="s">
        <v>65</v>
      </c>
      <c r="C177" s="11">
        <v>98</v>
      </c>
      <c r="D177" s="11">
        <v>9</v>
      </c>
      <c r="E177" s="11">
        <v>64</v>
      </c>
      <c r="F177" s="11">
        <v>25</v>
      </c>
      <c r="G177" s="12">
        <v>0.09183673469387756</v>
      </c>
      <c r="H177" s="12">
        <v>0.6530612244897959</v>
      </c>
      <c r="I177" s="12">
        <v>0.25510204081632654</v>
      </c>
    </row>
    <row r="178" spans="2:9" ht="13.5">
      <c r="B178" s="18" t="s">
        <v>64</v>
      </c>
      <c r="C178" s="11">
        <v>67</v>
      </c>
      <c r="D178" s="11">
        <v>7</v>
      </c>
      <c r="E178" s="11">
        <v>43</v>
      </c>
      <c r="F178" s="11">
        <v>17</v>
      </c>
      <c r="G178" s="12">
        <v>0.1044776119402985</v>
      </c>
      <c r="H178" s="12">
        <v>0.6417910447761194</v>
      </c>
      <c r="I178" s="12">
        <v>0.2537313432835821</v>
      </c>
    </row>
    <row r="179" spans="2:9" ht="13.5">
      <c r="B179" s="18" t="s">
        <v>63</v>
      </c>
      <c r="C179" s="11">
        <v>100</v>
      </c>
      <c r="D179" s="11">
        <v>13</v>
      </c>
      <c r="E179" s="11">
        <v>61</v>
      </c>
      <c r="F179" s="11">
        <v>26</v>
      </c>
      <c r="G179" s="12">
        <v>0.13</v>
      </c>
      <c r="H179" s="12">
        <v>0.61</v>
      </c>
      <c r="I179" s="12">
        <v>0.26</v>
      </c>
    </row>
    <row r="180" spans="2:9" ht="13.5">
      <c r="B180" s="18" t="s">
        <v>62</v>
      </c>
      <c r="C180" s="21">
        <v>89</v>
      </c>
      <c r="D180" s="21">
        <v>0</v>
      </c>
      <c r="E180" s="21">
        <v>59</v>
      </c>
      <c r="F180" s="21">
        <v>30</v>
      </c>
      <c r="G180" s="22">
        <v>0</v>
      </c>
      <c r="H180" s="22">
        <v>0.6629213483146067</v>
      </c>
      <c r="I180" s="22">
        <v>0.33707865168539325</v>
      </c>
    </row>
    <row r="181" spans="2:9" ht="13.5">
      <c r="B181" s="18" t="s">
        <v>61</v>
      </c>
      <c r="C181" s="21">
        <v>105</v>
      </c>
      <c r="D181" s="21">
        <v>6</v>
      </c>
      <c r="E181" s="21">
        <v>59</v>
      </c>
      <c r="F181" s="21">
        <v>40</v>
      </c>
      <c r="G181" s="22">
        <v>0.05714285714285714</v>
      </c>
      <c r="H181" s="22">
        <v>0.5619047619047619</v>
      </c>
      <c r="I181" s="22">
        <v>0.38095238095238093</v>
      </c>
    </row>
    <row r="182" spans="2:9" ht="13.5">
      <c r="B182" s="18" t="s">
        <v>60</v>
      </c>
      <c r="C182" s="21">
        <v>41</v>
      </c>
      <c r="D182" s="21">
        <v>7</v>
      </c>
      <c r="E182" s="21">
        <v>19</v>
      </c>
      <c r="F182" s="21">
        <v>15</v>
      </c>
      <c r="G182" s="22">
        <v>0.17073170731707318</v>
      </c>
      <c r="H182" s="22">
        <v>0.4634146341463415</v>
      </c>
      <c r="I182" s="22">
        <v>0.36585365853658536</v>
      </c>
    </row>
    <row r="183" spans="2:9" ht="13.5">
      <c r="B183" s="18" t="s">
        <v>59</v>
      </c>
      <c r="C183" s="21">
        <v>129</v>
      </c>
      <c r="D183" s="21">
        <v>6</v>
      </c>
      <c r="E183" s="21">
        <v>77</v>
      </c>
      <c r="F183" s="21">
        <v>46</v>
      </c>
      <c r="G183" s="22">
        <v>0.046511627906976744</v>
      </c>
      <c r="H183" s="22">
        <v>0.5968992248062015</v>
      </c>
      <c r="I183" s="22">
        <v>0.35658914728682173</v>
      </c>
    </row>
    <row r="184" spans="2:9" ht="13.5">
      <c r="B184" s="18" t="s">
        <v>58</v>
      </c>
      <c r="C184" s="21">
        <v>118</v>
      </c>
      <c r="D184" s="21">
        <v>14</v>
      </c>
      <c r="E184" s="21">
        <v>58</v>
      </c>
      <c r="F184" s="21">
        <v>46</v>
      </c>
      <c r="G184" s="22">
        <v>0.11864406779661017</v>
      </c>
      <c r="H184" s="22">
        <v>0.4915254237288136</v>
      </c>
      <c r="I184" s="22">
        <v>0.3898305084745763</v>
      </c>
    </row>
    <row r="185" spans="2:9" ht="13.5">
      <c r="B185" s="18" t="s">
        <v>57</v>
      </c>
      <c r="C185" s="21">
        <v>116</v>
      </c>
      <c r="D185" s="21">
        <v>14</v>
      </c>
      <c r="E185" s="21">
        <v>80</v>
      </c>
      <c r="F185" s="21">
        <v>22</v>
      </c>
      <c r="G185" s="22">
        <v>0.1206896551724138</v>
      </c>
      <c r="H185" s="22">
        <v>0.6896551724137931</v>
      </c>
      <c r="I185" s="22">
        <v>0.1896551724137931</v>
      </c>
    </row>
    <row r="186" spans="2:9" ht="13.5">
      <c r="B186" s="18" t="s">
        <v>56</v>
      </c>
      <c r="C186" s="21">
        <v>166</v>
      </c>
      <c r="D186" s="21">
        <v>13</v>
      </c>
      <c r="E186" s="21">
        <v>82</v>
      </c>
      <c r="F186" s="21">
        <v>71</v>
      </c>
      <c r="G186" s="22">
        <v>0.0783132530120482</v>
      </c>
      <c r="H186" s="22">
        <v>0.4939759036144578</v>
      </c>
      <c r="I186" s="22">
        <v>0.42771084337349397</v>
      </c>
    </row>
    <row r="187" spans="2:9" ht="13.5">
      <c r="B187" s="18" t="s">
        <v>55</v>
      </c>
      <c r="C187" s="21">
        <v>15</v>
      </c>
      <c r="D187" s="21">
        <v>0</v>
      </c>
      <c r="E187" s="21">
        <v>7</v>
      </c>
      <c r="F187" s="21">
        <v>8</v>
      </c>
      <c r="G187" s="22">
        <v>0</v>
      </c>
      <c r="H187" s="22">
        <v>0.4666666666666667</v>
      </c>
      <c r="I187" s="22">
        <v>0.5333333333333333</v>
      </c>
    </row>
    <row r="188" spans="2:9" ht="13.5">
      <c r="B188" s="18" t="s">
        <v>54</v>
      </c>
      <c r="C188" s="21">
        <v>102</v>
      </c>
      <c r="D188" s="21">
        <v>16</v>
      </c>
      <c r="E188" s="21">
        <v>53</v>
      </c>
      <c r="F188" s="21">
        <v>33</v>
      </c>
      <c r="G188" s="22">
        <v>0.1568627450980392</v>
      </c>
      <c r="H188" s="22">
        <v>0.5196078431372549</v>
      </c>
      <c r="I188" s="22">
        <v>0.3235294117647059</v>
      </c>
    </row>
    <row r="189" spans="2:9" ht="13.5">
      <c r="B189" s="18" t="s">
        <v>53</v>
      </c>
      <c r="C189" s="21">
        <v>8</v>
      </c>
      <c r="D189" s="21">
        <v>0</v>
      </c>
      <c r="E189" s="21">
        <v>4</v>
      </c>
      <c r="F189" s="21">
        <v>4</v>
      </c>
      <c r="G189" s="22">
        <v>0</v>
      </c>
      <c r="H189" s="22">
        <v>0.5</v>
      </c>
      <c r="I189" s="22">
        <v>0.5</v>
      </c>
    </row>
    <row r="190" spans="2:9" ht="13.5">
      <c r="B190" s="18" t="s">
        <v>52</v>
      </c>
      <c r="C190" s="21">
        <v>19</v>
      </c>
      <c r="D190" s="21">
        <v>3</v>
      </c>
      <c r="E190" s="21">
        <v>9</v>
      </c>
      <c r="F190" s="21">
        <v>7</v>
      </c>
      <c r="G190" s="22">
        <v>0.15789473684210525</v>
      </c>
      <c r="H190" s="22">
        <v>0.47368421052631576</v>
      </c>
      <c r="I190" s="22">
        <v>0.3684210526315789</v>
      </c>
    </row>
    <row r="191" spans="2:9" ht="13.5">
      <c r="B191" s="18" t="s">
        <v>51</v>
      </c>
      <c r="C191" s="11">
        <v>24</v>
      </c>
      <c r="D191" s="11">
        <v>2</v>
      </c>
      <c r="E191" s="11">
        <v>3</v>
      </c>
      <c r="F191" s="11">
        <v>19</v>
      </c>
      <c r="G191" s="12">
        <v>0.08333333333333333</v>
      </c>
      <c r="H191" s="12">
        <v>0.125</v>
      </c>
      <c r="I191" s="12">
        <v>0.7916666666666666</v>
      </c>
    </row>
    <row r="192" spans="2:9" ht="13.5">
      <c r="B192" s="18" t="s">
        <v>50</v>
      </c>
      <c r="C192" s="21">
        <v>77</v>
      </c>
      <c r="D192" s="21">
        <v>11</v>
      </c>
      <c r="E192" s="21">
        <v>42</v>
      </c>
      <c r="F192" s="21">
        <v>24</v>
      </c>
      <c r="G192" s="22">
        <v>0.14285714285714285</v>
      </c>
      <c r="H192" s="22">
        <v>0.5454545454545454</v>
      </c>
      <c r="I192" s="22">
        <v>0.3116883116883117</v>
      </c>
    </row>
    <row r="193" spans="2:9" ht="13.5">
      <c r="B193" s="18" t="s">
        <v>49</v>
      </c>
      <c r="C193" s="21">
        <v>80</v>
      </c>
      <c r="D193" s="21">
        <v>11</v>
      </c>
      <c r="E193" s="21">
        <v>31</v>
      </c>
      <c r="F193" s="21">
        <v>38</v>
      </c>
      <c r="G193" s="22">
        <v>0.1375</v>
      </c>
      <c r="H193" s="22">
        <v>0.3875</v>
      </c>
      <c r="I193" s="22">
        <v>0.475</v>
      </c>
    </row>
    <row r="194" spans="2:9" ht="13.5">
      <c r="B194" s="18" t="s">
        <v>48</v>
      </c>
      <c r="C194" s="21">
        <v>76</v>
      </c>
      <c r="D194" s="21">
        <v>8</v>
      </c>
      <c r="E194" s="21">
        <v>41</v>
      </c>
      <c r="F194" s="21">
        <v>27</v>
      </c>
      <c r="G194" s="22">
        <v>0.10526315789473684</v>
      </c>
      <c r="H194" s="22">
        <v>0.5394736842105263</v>
      </c>
      <c r="I194" s="22">
        <v>0.35526315789473684</v>
      </c>
    </row>
    <row r="195" spans="2:9" ht="13.5">
      <c r="B195" s="18" t="s">
        <v>47</v>
      </c>
      <c r="C195" s="21">
        <v>91</v>
      </c>
      <c r="D195" s="21">
        <v>3</v>
      </c>
      <c r="E195" s="21">
        <v>47</v>
      </c>
      <c r="F195" s="21">
        <v>41</v>
      </c>
      <c r="G195" s="22">
        <v>0.03296703296703297</v>
      </c>
      <c r="H195" s="22">
        <v>0.5164835164835165</v>
      </c>
      <c r="I195" s="22">
        <v>0.45054945054945056</v>
      </c>
    </row>
    <row r="196" spans="2:9" ht="13.5">
      <c r="B196" s="18" t="s">
        <v>46</v>
      </c>
      <c r="C196" s="21">
        <v>226</v>
      </c>
      <c r="D196" s="21">
        <v>22</v>
      </c>
      <c r="E196" s="21">
        <v>117</v>
      </c>
      <c r="F196" s="21">
        <v>87</v>
      </c>
      <c r="G196" s="22">
        <v>0.09734513274336283</v>
      </c>
      <c r="H196" s="22">
        <v>0.5176991150442478</v>
      </c>
      <c r="I196" s="22">
        <v>0.38495575221238937</v>
      </c>
    </row>
    <row r="197" spans="2:9" ht="13.5">
      <c r="B197" s="18" t="s">
        <v>45</v>
      </c>
      <c r="C197" s="21">
        <v>48</v>
      </c>
      <c r="D197" s="21">
        <v>6</v>
      </c>
      <c r="E197" s="21">
        <v>24</v>
      </c>
      <c r="F197" s="21">
        <v>18</v>
      </c>
      <c r="G197" s="22">
        <v>0.125</v>
      </c>
      <c r="H197" s="22">
        <v>0.5</v>
      </c>
      <c r="I197" s="22">
        <v>0.375</v>
      </c>
    </row>
    <row r="198" spans="2:9" ht="13.5">
      <c r="B198" s="18" t="s">
        <v>44</v>
      </c>
      <c r="C198" s="21">
        <v>122</v>
      </c>
      <c r="D198" s="21">
        <v>17</v>
      </c>
      <c r="E198" s="21">
        <v>64</v>
      </c>
      <c r="F198" s="21">
        <v>41</v>
      </c>
      <c r="G198" s="22">
        <v>0.13934426229508196</v>
      </c>
      <c r="H198" s="22">
        <v>0.5245901639344263</v>
      </c>
      <c r="I198" s="22">
        <v>0.3360655737704918</v>
      </c>
    </row>
    <row r="199" spans="2:9" ht="13.5">
      <c r="B199" s="18" t="s">
        <v>43</v>
      </c>
      <c r="C199" s="21">
        <v>365</v>
      </c>
      <c r="D199" s="21">
        <v>43</v>
      </c>
      <c r="E199" s="21">
        <v>185</v>
      </c>
      <c r="F199" s="21">
        <v>137</v>
      </c>
      <c r="G199" s="22">
        <v>0.1178082191780822</v>
      </c>
      <c r="H199" s="22">
        <v>0.5068493150684932</v>
      </c>
      <c r="I199" s="22">
        <v>0.37534246575342467</v>
      </c>
    </row>
    <row r="200" spans="2:9" ht="13.5">
      <c r="B200" s="18" t="s">
        <v>42</v>
      </c>
      <c r="C200" s="21">
        <v>74</v>
      </c>
      <c r="D200" s="21">
        <v>9</v>
      </c>
      <c r="E200" s="21">
        <v>37</v>
      </c>
      <c r="F200" s="21">
        <v>28</v>
      </c>
      <c r="G200" s="22">
        <v>0.12162162162162163</v>
      </c>
      <c r="H200" s="22">
        <v>0.5</v>
      </c>
      <c r="I200" s="22">
        <v>0.3783783783783784</v>
      </c>
    </row>
    <row r="201" spans="2:9" ht="13.5">
      <c r="B201" s="18" t="s">
        <v>41</v>
      </c>
      <c r="C201" s="21">
        <v>53</v>
      </c>
      <c r="D201" s="21">
        <v>5</v>
      </c>
      <c r="E201" s="21">
        <v>21</v>
      </c>
      <c r="F201" s="21">
        <v>27</v>
      </c>
      <c r="G201" s="22">
        <v>0.09433962264150944</v>
      </c>
      <c r="H201" s="22">
        <v>0.39622641509433965</v>
      </c>
      <c r="I201" s="22">
        <v>0.5094339622641509</v>
      </c>
    </row>
    <row r="202" spans="2:9" ht="13.5">
      <c r="B202" s="18" t="s">
        <v>40</v>
      </c>
      <c r="C202" s="21">
        <v>477</v>
      </c>
      <c r="D202" s="21">
        <v>105</v>
      </c>
      <c r="E202" s="21">
        <v>264</v>
      </c>
      <c r="F202" s="21">
        <v>108</v>
      </c>
      <c r="G202" s="22">
        <v>0.22012578616352202</v>
      </c>
      <c r="H202" s="22">
        <v>0.5534591194968553</v>
      </c>
      <c r="I202" s="22">
        <v>0.22641509433962265</v>
      </c>
    </row>
    <row r="203" spans="2:9" ht="13.5">
      <c r="B203" s="18" t="s">
        <v>39</v>
      </c>
      <c r="C203" s="11">
        <v>243</v>
      </c>
      <c r="D203" s="11">
        <v>34</v>
      </c>
      <c r="E203" s="11">
        <v>150</v>
      </c>
      <c r="F203" s="11">
        <v>59</v>
      </c>
      <c r="G203" s="12">
        <v>0.13991769547325103</v>
      </c>
      <c r="H203" s="12">
        <v>0.6172839506172839</v>
      </c>
      <c r="I203" s="12">
        <v>0.24279835390946503</v>
      </c>
    </row>
    <row r="204" spans="2:9" ht="13.5">
      <c r="B204" s="18" t="s">
        <v>38</v>
      </c>
      <c r="C204" s="11">
        <v>73</v>
      </c>
      <c r="D204" s="11">
        <v>10</v>
      </c>
      <c r="E204" s="11">
        <v>37</v>
      </c>
      <c r="F204" s="11">
        <v>26</v>
      </c>
      <c r="G204" s="12">
        <v>0.136986301369863</v>
      </c>
      <c r="H204" s="12">
        <v>0.5068493150684932</v>
      </c>
      <c r="I204" s="12">
        <v>0.3561643835616438</v>
      </c>
    </row>
    <row r="205" spans="2:9" ht="13.5">
      <c r="B205" s="18" t="s">
        <v>37</v>
      </c>
      <c r="C205" s="21">
        <v>4</v>
      </c>
      <c r="D205" s="21">
        <v>0</v>
      </c>
      <c r="E205" s="21">
        <v>3</v>
      </c>
      <c r="F205" s="21">
        <v>1</v>
      </c>
      <c r="G205" s="22">
        <v>0</v>
      </c>
      <c r="H205" s="22">
        <v>0.75</v>
      </c>
      <c r="I205" s="22">
        <v>0.25</v>
      </c>
    </row>
    <row r="206" spans="2:9" ht="13.5">
      <c r="B206" s="18" t="s">
        <v>36</v>
      </c>
      <c r="C206" s="21">
        <v>18</v>
      </c>
      <c r="D206" s="21">
        <v>0</v>
      </c>
      <c r="E206" s="21">
        <v>8</v>
      </c>
      <c r="F206" s="21">
        <v>10</v>
      </c>
      <c r="G206" s="22">
        <v>0</v>
      </c>
      <c r="H206" s="22">
        <v>0.4444444444444444</v>
      </c>
      <c r="I206" s="22">
        <v>0.5555555555555556</v>
      </c>
    </row>
    <row r="207" spans="2:9" ht="13.5">
      <c r="B207" s="18" t="s">
        <v>35</v>
      </c>
      <c r="C207" s="21">
        <v>46</v>
      </c>
      <c r="D207" s="21">
        <v>2</v>
      </c>
      <c r="E207" s="21">
        <v>25</v>
      </c>
      <c r="F207" s="21">
        <v>19</v>
      </c>
      <c r="G207" s="22">
        <v>0.043478260869565216</v>
      </c>
      <c r="H207" s="22">
        <v>0.5434782608695652</v>
      </c>
      <c r="I207" s="22">
        <v>0.41304347826086957</v>
      </c>
    </row>
    <row r="208" spans="2:9" ht="13.5">
      <c r="B208" s="18" t="s">
        <v>34</v>
      </c>
      <c r="C208" s="21">
        <v>175</v>
      </c>
      <c r="D208" s="21">
        <v>20</v>
      </c>
      <c r="E208" s="21">
        <v>108</v>
      </c>
      <c r="F208" s="21">
        <v>47</v>
      </c>
      <c r="G208" s="22">
        <v>0.11428571428571428</v>
      </c>
      <c r="H208" s="22">
        <v>0.6171428571428571</v>
      </c>
      <c r="I208" s="22">
        <v>0.26857142857142857</v>
      </c>
    </row>
    <row r="209" spans="2:9" ht="13.5">
      <c r="B209" s="18" t="s">
        <v>33</v>
      </c>
      <c r="C209" s="21">
        <v>101</v>
      </c>
      <c r="D209" s="21">
        <v>11</v>
      </c>
      <c r="E209" s="21">
        <v>53</v>
      </c>
      <c r="F209" s="21">
        <v>37</v>
      </c>
      <c r="G209" s="22">
        <v>0.10891089108910891</v>
      </c>
      <c r="H209" s="22">
        <v>0.5247524752475248</v>
      </c>
      <c r="I209" s="22">
        <v>0.36633663366336633</v>
      </c>
    </row>
    <row r="210" spans="2:9" ht="13.5">
      <c r="B210" s="18" t="s">
        <v>32</v>
      </c>
      <c r="C210" s="21">
        <v>291</v>
      </c>
      <c r="D210" s="21">
        <v>30</v>
      </c>
      <c r="E210" s="21">
        <v>162</v>
      </c>
      <c r="F210" s="21">
        <v>99</v>
      </c>
      <c r="G210" s="22">
        <v>0.10309278350515463</v>
      </c>
      <c r="H210" s="22">
        <v>0.5567010309278351</v>
      </c>
      <c r="I210" s="22">
        <v>0.3402061855670103</v>
      </c>
    </row>
    <row r="211" spans="2:9" ht="13.5">
      <c r="B211" s="18" t="s">
        <v>31</v>
      </c>
      <c r="C211" s="21">
        <v>181</v>
      </c>
      <c r="D211" s="21">
        <v>28</v>
      </c>
      <c r="E211" s="21">
        <v>107</v>
      </c>
      <c r="F211" s="21">
        <v>46</v>
      </c>
      <c r="G211" s="22">
        <v>0.15469613259668508</v>
      </c>
      <c r="H211" s="22">
        <v>0.5911602209944752</v>
      </c>
      <c r="I211" s="22">
        <v>0.2541436464088398</v>
      </c>
    </row>
    <row r="212" spans="2:9" ht="13.5">
      <c r="B212" s="18" t="s">
        <v>30</v>
      </c>
      <c r="C212" s="21">
        <v>208</v>
      </c>
      <c r="D212" s="21">
        <v>17</v>
      </c>
      <c r="E212" s="21">
        <v>121</v>
      </c>
      <c r="F212" s="21">
        <v>70</v>
      </c>
      <c r="G212" s="22">
        <v>0.08173076923076923</v>
      </c>
      <c r="H212" s="22">
        <v>0.5817307692307693</v>
      </c>
      <c r="I212" s="22">
        <v>0.33653846153846156</v>
      </c>
    </row>
    <row r="213" spans="2:9" ht="13.5">
      <c r="B213" s="18" t="s">
        <v>29</v>
      </c>
      <c r="C213" s="21">
        <v>56</v>
      </c>
      <c r="D213" s="21">
        <v>7</v>
      </c>
      <c r="E213" s="21">
        <v>28</v>
      </c>
      <c r="F213" s="21">
        <v>21</v>
      </c>
      <c r="G213" s="22">
        <v>0.125</v>
      </c>
      <c r="H213" s="22">
        <v>0.5</v>
      </c>
      <c r="I213" s="22">
        <v>0.375</v>
      </c>
    </row>
    <row r="214" spans="2:9" ht="13.5">
      <c r="B214" s="18" t="s">
        <v>28</v>
      </c>
      <c r="C214" s="21">
        <v>198</v>
      </c>
      <c r="D214" s="21">
        <v>12</v>
      </c>
      <c r="E214" s="21">
        <v>96</v>
      </c>
      <c r="F214" s="21">
        <v>90</v>
      </c>
      <c r="G214" s="22">
        <v>0.06060606060606061</v>
      </c>
      <c r="H214" s="22">
        <v>0.48484848484848486</v>
      </c>
      <c r="I214" s="22">
        <v>0.45454545454545453</v>
      </c>
    </row>
    <row r="215" spans="2:9" ht="13.5">
      <c r="B215" s="18" t="s">
        <v>27</v>
      </c>
      <c r="C215" s="21">
        <v>398</v>
      </c>
      <c r="D215" s="21">
        <v>32</v>
      </c>
      <c r="E215" s="21">
        <v>190</v>
      </c>
      <c r="F215" s="21">
        <v>176</v>
      </c>
      <c r="G215" s="22">
        <v>0.08040201005025126</v>
      </c>
      <c r="H215" s="22">
        <v>0.47738693467336685</v>
      </c>
      <c r="I215" s="22">
        <v>0.44221105527638194</v>
      </c>
    </row>
    <row r="216" spans="2:9" ht="13.5">
      <c r="B216" s="18" t="s">
        <v>26</v>
      </c>
      <c r="C216" s="30">
        <v>73</v>
      </c>
      <c r="D216" s="30">
        <v>2</v>
      </c>
      <c r="E216" s="30">
        <v>42</v>
      </c>
      <c r="F216" s="30">
        <v>29</v>
      </c>
      <c r="G216" s="31">
        <v>0.0273972602739726</v>
      </c>
      <c r="H216" s="31">
        <v>0.5753424657534246</v>
      </c>
      <c r="I216" s="31">
        <v>0.3972602739726027</v>
      </c>
    </row>
    <row r="217" spans="2:9" ht="13.5">
      <c r="B217" s="18" t="s">
        <v>25</v>
      </c>
      <c r="C217" s="11">
        <v>84</v>
      </c>
      <c r="D217" s="11">
        <v>5</v>
      </c>
      <c r="E217" s="11">
        <v>38</v>
      </c>
      <c r="F217" s="11">
        <v>41</v>
      </c>
      <c r="G217" s="12">
        <v>0.05952380952380952</v>
      </c>
      <c r="H217" s="12">
        <v>0.4523809523809524</v>
      </c>
      <c r="I217" s="12">
        <v>0.4880952380952381</v>
      </c>
    </row>
    <row r="218" spans="2:9" ht="13.5">
      <c r="B218" s="18" t="s">
        <v>24</v>
      </c>
      <c r="C218" s="21">
        <v>59</v>
      </c>
      <c r="D218" s="21">
        <v>8</v>
      </c>
      <c r="E218" s="21">
        <v>31</v>
      </c>
      <c r="F218" s="21">
        <v>20</v>
      </c>
      <c r="G218" s="22">
        <v>0.13559322033898305</v>
      </c>
      <c r="H218" s="22">
        <v>0.5254237288135594</v>
      </c>
      <c r="I218" s="22">
        <v>0.3389830508474576</v>
      </c>
    </row>
    <row r="219" spans="2:9" ht="13.5">
      <c r="B219" s="18" t="s">
        <v>23</v>
      </c>
      <c r="C219" s="21">
        <v>939</v>
      </c>
      <c r="D219" s="21">
        <v>181</v>
      </c>
      <c r="E219" s="21">
        <v>580</v>
      </c>
      <c r="F219" s="21">
        <v>178</v>
      </c>
      <c r="G219" s="22">
        <v>0.19275825346112885</v>
      </c>
      <c r="H219" s="22">
        <v>0.617678381256656</v>
      </c>
      <c r="I219" s="22">
        <v>0.18956336528221512</v>
      </c>
    </row>
    <row r="220" spans="2:9" ht="13.5">
      <c r="B220" s="18" t="s">
        <v>22</v>
      </c>
      <c r="C220" s="21">
        <v>234</v>
      </c>
      <c r="D220" s="21">
        <v>49</v>
      </c>
      <c r="E220" s="21">
        <v>139</v>
      </c>
      <c r="F220" s="21">
        <v>46</v>
      </c>
      <c r="G220" s="22">
        <v>0.2094017094017094</v>
      </c>
      <c r="H220" s="22">
        <v>0.594017094017094</v>
      </c>
      <c r="I220" s="22">
        <v>0.19658119658119658</v>
      </c>
    </row>
    <row r="221" spans="2:9" ht="13.5">
      <c r="B221" s="18" t="s">
        <v>21</v>
      </c>
      <c r="C221" s="21">
        <v>36</v>
      </c>
      <c r="D221" s="21">
        <v>2</v>
      </c>
      <c r="E221" s="21">
        <v>19</v>
      </c>
      <c r="F221" s="21">
        <v>15</v>
      </c>
      <c r="G221" s="22">
        <v>0.05555555555555555</v>
      </c>
      <c r="H221" s="22">
        <v>0.5277777777777778</v>
      </c>
      <c r="I221" s="22">
        <v>0.4166666666666667</v>
      </c>
    </row>
    <row r="222" spans="2:9" ht="13.5">
      <c r="B222" s="18" t="s">
        <v>20</v>
      </c>
      <c r="C222" s="21">
        <v>169</v>
      </c>
      <c r="D222" s="21">
        <v>14</v>
      </c>
      <c r="E222" s="21">
        <v>93</v>
      </c>
      <c r="F222" s="21">
        <v>62</v>
      </c>
      <c r="G222" s="22">
        <v>0.08284023668639054</v>
      </c>
      <c r="H222" s="22">
        <v>0.5502958579881657</v>
      </c>
      <c r="I222" s="22">
        <v>0.3668639053254438</v>
      </c>
    </row>
    <row r="223" spans="2:9" ht="13.5">
      <c r="B223" s="18" t="s">
        <v>19</v>
      </c>
      <c r="C223" s="21">
        <v>249</v>
      </c>
      <c r="D223" s="21">
        <v>21</v>
      </c>
      <c r="E223" s="21">
        <v>130</v>
      </c>
      <c r="F223" s="21">
        <v>98</v>
      </c>
      <c r="G223" s="22">
        <v>0.08433734939759036</v>
      </c>
      <c r="H223" s="22">
        <v>0.5220883534136547</v>
      </c>
      <c r="I223" s="22">
        <v>0.39357429718875503</v>
      </c>
    </row>
    <row r="224" spans="2:9" ht="13.5">
      <c r="B224" s="18" t="s">
        <v>18</v>
      </c>
      <c r="C224" s="21">
        <v>12</v>
      </c>
      <c r="D224" s="21">
        <v>0</v>
      </c>
      <c r="E224" s="21">
        <v>4</v>
      </c>
      <c r="F224" s="21">
        <v>8</v>
      </c>
      <c r="G224" s="22">
        <v>0</v>
      </c>
      <c r="H224" s="22">
        <v>0.3333333333333333</v>
      </c>
      <c r="I224" s="22">
        <v>0.6666666666666666</v>
      </c>
    </row>
    <row r="225" spans="2:9" ht="13.5">
      <c r="B225" s="18" t="s">
        <v>17</v>
      </c>
      <c r="C225" s="21">
        <v>237</v>
      </c>
      <c r="D225" s="21">
        <v>12</v>
      </c>
      <c r="E225" s="21">
        <v>113</v>
      </c>
      <c r="F225" s="21">
        <v>112</v>
      </c>
      <c r="G225" s="22">
        <v>0.05063291139240506</v>
      </c>
      <c r="H225" s="22">
        <v>0.4767932489451477</v>
      </c>
      <c r="I225" s="22">
        <v>0.47257383966244726</v>
      </c>
    </row>
    <row r="226" spans="2:9" ht="13.5">
      <c r="B226" s="18" t="s">
        <v>16</v>
      </c>
      <c r="C226" s="21">
        <v>123</v>
      </c>
      <c r="D226" s="21">
        <v>6</v>
      </c>
      <c r="E226" s="21">
        <v>64</v>
      </c>
      <c r="F226" s="21">
        <v>53</v>
      </c>
      <c r="G226" s="22">
        <v>0.04878048780487805</v>
      </c>
      <c r="H226" s="22">
        <v>0.5203252032520326</v>
      </c>
      <c r="I226" s="22">
        <v>0.43089430894308944</v>
      </c>
    </row>
    <row r="227" spans="2:9" ht="13.5">
      <c r="B227" s="18" t="s">
        <v>15</v>
      </c>
      <c r="C227" s="21">
        <v>108</v>
      </c>
      <c r="D227" s="21">
        <v>8</v>
      </c>
      <c r="E227" s="21">
        <v>53</v>
      </c>
      <c r="F227" s="21">
        <v>47</v>
      </c>
      <c r="G227" s="22">
        <v>0.07407407407407407</v>
      </c>
      <c r="H227" s="22">
        <v>0.49074074074074076</v>
      </c>
      <c r="I227" s="22">
        <v>0.4351851851851852</v>
      </c>
    </row>
    <row r="228" spans="2:9" ht="13.5">
      <c r="B228" s="18" t="s">
        <v>14</v>
      </c>
      <c r="C228" s="21">
        <v>77</v>
      </c>
      <c r="D228" s="21">
        <v>6</v>
      </c>
      <c r="E228" s="21">
        <v>54</v>
      </c>
      <c r="F228" s="21">
        <v>17</v>
      </c>
      <c r="G228" s="22">
        <v>0.07792207792207792</v>
      </c>
      <c r="H228" s="22">
        <v>0.7012987012987013</v>
      </c>
      <c r="I228" s="22">
        <v>0.22077922077922077</v>
      </c>
    </row>
    <row r="229" spans="2:11" ht="13.5">
      <c r="B229" s="29" t="s">
        <v>13</v>
      </c>
      <c r="C229" s="21">
        <v>452</v>
      </c>
      <c r="D229" s="21">
        <v>83</v>
      </c>
      <c r="E229" s="21">
        <v>326</v>
      </c>
      <c r="F229" s="21">
        <v>43</v>
      </c>
      <c r="G229" s="22">
        <v>0.1836283185840708</v>
      </c>
      <c r="H229" s="22">
        <v>0.7212389380530974</v>
      </c>
      <c r="I229" s="22">
        <v>0.09513274336283185</v>
      </c>
      <c r="K229" s="10"/>
    </row>
    <row r="230" spans="2:9" ht="13.5">
      <c r="B230" s="18" t="s">
        <v>12</v>
      </c>
      <c r="C230" s="32">
        <v>361</v>
      </c>
      <c r="D230" s="32">
        <v>45</v>
      </c>
      <c r="E230" s="32">
        <v>190</v>
      </c>
      <c r="F230" s="32">
        <v>126</v>
      </c>
      <c r="G230" s="33">
        <v>0.12465373961218837</v>
      </c>
      <c r="H230" s="33">
        <v>0.5263157894736842</v>
      </c>
      <c r="I230" s="33">
        <v>0.3490304709141274</v>
      </c>
    </row>
    <row r="231" spans="2:9" ht="13.5">
      <c r="B231" s="18" t="s">
        <v>11</v>
      </c>
      <c r="C231" s="21">
        <v>294</v>
      </c>
      <c r="D231" s="21">
        <v>111</v>
      </c>
      <c r="E231" s="21">
        <v>164</v>
      </c>
      <c r="F231" s="21">
        <v>19</v>
      </c>
      <c r="G231" s="22">
        <v>0.37755102040816324</v>
      </c>
      <c r="H231" s="22">
        <v>0.5578231292517006</v>
      </c>
      <c r="I231" s="22">
        <v>0.06462585034013606</v>
      </c>
    </row>
    <row r="232" spans="2:9" ht="13.5">
      <c r="B232" s="18" t="s">
        <v>10</v>
      </c>
      <c r="C232" s="21">
        <v>16</v>
      </c>
      <c r="D232" s="21">
        <v>1</v>
      </c>
      <c r="E232" s="21">
        <v>13</v>
      </c>
      <c r="F232" s="21">
        <v>2</v>
      </c>
      <c r="G232" s="22">
        <v>0.0625</v>
      </c>
      <c r="H232" s="22">
        <v>0.8125</v>
      </c>
      <c r="I232" s="22">
        <v>0.125</v>
      </c>
    </row>
    <row r="233" spans="2:9" ht="13.5">
      <c r="B233" s="6" t="s">
        <v>9</v>
      </c>
      <c r="C233" s="21">
        <v>227</v>
      </c>
      <c r="D233" s="21">
        <v>24</v>
      </c>
      <c r="E233" s="21">
        <v>95</v>
      </c>
      <c r="F233" s="21">
        <v>108</v>
      </c>
      <c r="G233" s="22">
        <v>0.10572687224669604</v>
      </c>
      <c r="H233" s="22">
        <v>0.4185022026431718</v>
      </c>
      <c r="I233" s="22">
        <v>0.47577092511013214</v>
      </c>
    </row>
    <row r="234" spans="2:9" ht="13.5">
      <c r="B234" s="6" t="s">
        <v>8</v>
      </c>
      <c r="C234" s="21">
        <v>751</v>
      </c>
      <c r="D234" s="21">
        <v>48</v>
      </c>
      <c r="E234" s="21">
        <v>430</v>
      </c>
      <c r="F234" s="21">
        <v>273</v>
      </c>
      <c r="G234" s="22">
        <v>0.06391478029294274</v>
      </c>
      <c r="H234" s="22">
        <v>0.5725699067909454</v>
      </c>
      <c r="I234" s="22">
        <v>0.36351531291611183</v>
      </c>
    </row>
    <row r="235" spans="2:9" ht="13.5">
      <c r="B235" s="6" t="s">
        <v>7</v>
      </c>
      <c r="C235" s="21">
        <v>533</v>
      </c>
      <c r="D235" s="21">
        <v>50</v>
      </c>
      <c r="E235" s="21">
        <v>271</v>
      </c>
      <c r="F235" s="21">
        <v>212</v>
      </c>
      <c r="G235" s="22">
        <v>0.09380863039399624</v>
      </c>
      <c r="H235" s="22">
        <v>0.5084427767354597</v>
      </c>
      <c r="I235" s="22">
        <v>0.3977485928705441</v>
      </c>
    </row>
    <row r="236" spans="2:9" ht="13.5">
      <c r="B236" s="6" t="s">
        <v>6</v>
      </c>
      <c r="C236" s="21">
        <v>444</v>
      </c>
      <c r="D236" s="21">
        <v>25</v>
      </c>
      <c r="E236" s="21">
        <v>232</v>
      </c>
      <c r="F236" s="21">
        <v>187</v>
      </c>
      <c r="G236" s="22">
        <v>0.05630630630630631</v>
      </c>
      <c r="H236" s="22">
        <v>0.5225225225225225</v>
      </c>
      <c r="I236" s="22">
        <v>0.42117117117117114</v>
      </c>
    </row>
    <row r="237" spans="2:9" ht="13.5">
      <c r="B237" s="6" t="s">
        <v>5</v>
      </c>
      <c r="C237" s="21">
        <v>861</v>
      </c>
      <c r="D237" s="21">
        <v>86</v>
      </c>
      <c r="E237" s="21">
        <v>474</v>
      </c>
      <c r="F237" s="21">
        <v>301</v>
      </c>
      <c r="G237" s="22">
        <v>0.09988385598141696</v>
      </c>
      <c r="H237" s="22">
        <v>0.5505226480836237</v>
      </c>
      <c r="I237" s="22">
        <v>0.34959349593495936</v>
      </c>
    </row>
    <row r="238" spans="2:12" ht="13.5">
      <c r="B238" s="6" t="s">
        <v>4</v>
      </c>
      <c r="C238" s="21">
        <v>1446</v>
      </c>
      <c r="D238" s="21">
        <v>293</v>
      </c>
      <c r="E238" s="21">
        <v>827</v>
      </c>
      <c r="F238" s="21">
        <v>326</v>
      </c>
      <c r="G238" s="22">
        <v>0.20262793914246197</v>
      </c>
      <c r="H238" s="22">
        <v>0.5719225449515906</v>
      </c>
      <c r="I238" s="22">
        <v>0.22544951590594745</v>
      </c>
      <c r="L238" s="7"/>
    </row>
    <row r="239" spans="2:9" ht="13.5">
      <c r="B239" s="6" t="s">
        <v>3</v>
      </c>
      <c r="C239" s="21">
        <v>987</v>
      </c>
      <c r="D239" s="21">
        <v>225</v>
      </c>
      <c r="E239" s="21">
        <v>536</v>
      </c>
      <c r="F239" s="21">
        <v>226</v>
      </c>
      <c r="G239" s="22">
        <v>0.22796352583586627</v>
      </c>
      <c r="H239" s="22">
        <v>0.5430597771023303</v>
      </c>
      <c r="I239" s="22">
        <v>0.22897669706180346</v>
      </c>
    </row>
    <row r="240" spans="2:9" ht="13.5">
      <c r="B240" s="6" t="s">
        <v>2</v>
      </c>
      <c r="C240" s="21">
        <v>476</v>
      </c>
      <c r="D240" s="21">
        <v>49</v>
      </c>
      <c r="E240" s="21">
        <v>243</v>
      </c>
      <c r="F240" s="21">
        <v>184</v>
      </c>
      <c r="G240" s="22">
        <v>0.10294117647058823</v>
      </c>
      <c r="H240" s="22">
        <v>0.5105042016806722</v>
      </c>
      <c r="I240" s="22">
        <v>0.3865546218487395</v>
      </c>
    </row>
    <row r="241" spans="2:9" ht="13.5">
      <c r="B241" s="6" t="s">
        <v>1</v>
      </c>
      <c r="C241" s="21">
        <v>486</v>
      </c>
      <c r="D241" s="21">
        <v>49</v>
      </c>
      <c r="E241" s="21">
        <v>240</v>
      </c>
      <c r="F241" s="21">
        <v>197</v>
      </c>
      <c r="G241" s="22">
        <v>0.10082304526748971</v>
      </c>
      <c r="H241" s="22">
        <v>0.49382716049382713</v>
      </c>
      <c r="I241" s="22">
        <v>0.4053497942386831</v>
      </c>
    </row>
    <row r="242" spans="2:9" ht="14.25" thickBot="1">
      <c r="B242" s="23" t="s">
        <v>0</v>
      </c>
      <c r="C242" s="24">
        <v>808</v>
      </c>
      <c r="D242" s="24">
        <v>146</v>
      </c>
      <c r="E242" s="24">
        <v>431</v>
      </c>
      <c r="F242" s="24">
        <v>231</v>
      </c>
      <c r="G242" s="27">
        <v>0.1806930693069307</v>
      </c>
      <c r="H242" s="27">
        <v>0.5334158415841584</v>
      </c>
      <c r="I242" s="27">
        <v>0.28589108910891087</v>
      </c>
    </row>
    <row r="243" spans="2:9" ht="19.5" customHeight="1" thickTop="1">
      <c r="B243" s="25" t="s">
        <v>232</v>
      </c>
      <c r="C243" s="26">
        <v>105521</v>
      </c>
      <c r="D243" s="26">
        <v>16187</v>
      </c>
      <c r="E243" s="26">
        <v>62124</v>
      </c>
      <c r="F243" s="26">
        <v>27210</v>
      </c>
      <c r="G243" s="28">
        <v>0.15340074487542765</v>
      </c>
      <c r="H243" s="28">
        <v>0.5887358914339326</v>
      </c>
      <c r="I243" s="28">
        <v>0.2578633636906398</v>
      </c>
    </row>
    <row r="244" ht="13.5">
      <c r="B244" s="9" t="s">
        <v>241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SheetLayoutView="100" zoomScalePageLayoutView="0" workbookViewId="0" topLeftCell="A1">
      <pane xSplit="2" ySplit="1" topLeftCell="C221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E238" sqref="E238"/>
    </sheetView>
  </sheetViews>
  <sheetFormatPr defaultColWidth="9.00390625" defaultRowHeight="13.5"/>
  <cols>
    <col min="1" max="1" width="9.50390625" style="4" bestFit="1" customWidth="1"/>
    <col min="2" max="2" width="11.625" style="4" customWidth="1"/>
    <col min="3" max="3" width="9.25390625" style="8" customWidth="1"/>
    <col min="4" max="9" width="8.125" style="8" customWidth="1"/>
    <col min="10" max="16384" width="9.00390625" style="4" customWidth="1"/>
  </cols>
  <sheetData>
    <row r="1" spans="1:9" ht="15" customHeight="1">
      <c r="A1" s="1">
        <v>41729</v>
      </c>
      <c r="B1" s="2" t="s">
        <v>240</v>
      </c>
      <c r="C1" s="3" t="s">
        <v>233</v>
      </c>
      <c r="D1" s="3" t="s">
        <v>234</v>
      </c>
      <c r="E1" s="3" t="s">
        <v>235</v>
      </c>
      <c r="F1" s="3" t="s">
        <v>236</v>
      </c>
      <c r="G1" s="3" t="s">
        <v>237</v>
      </c>
      <c r="H1" s="3" t="s">
        <v>238</v>
      </c>
      <c r="I1" s="3" t="s">
        <v>239</v>
      </c>
    </row>
    <row r="2" spans="2:9" ht="13.5">
      <c r="B2" s="5" t="s">
        <v>231</v>
      </c>
      <c r="C2" s="14">
        <v>302</v>
      </c>
      <c r="D2" s="14">
        <v>32</v>
      </c>
      <c r="E2" s="14">
        <v>168</v>
      </c>
      <c r="F2" s="14">
        <v>102</v>
      </c>
      <c r="G2" s="15">
        <v>0.10596026490066225</v>
      </c>
      <c r="H2" s="15">
        <v>0.5562913907284768</v>
      </c>
      <c r="I2" s="15">
        <v>0.33774834437086093</v>
      </c>
    </row>
    <row r="3" spans="2:9" ht="13.5">
      <c r="B3" s="5" t="s">
        <v>141</v>
      </c>
      <c r="C3" s="14">
        <v>151</v>
      </c>
      <c r="D3" s="14">
        <v>9</v>
      </c>
      <c r="E3" s="14">
        <v>76</v>
      </c>
      <c r="F3" s="14">
        <v>66</v>
      </c>
      <c r="G3" s="15">
        <v>0.059602649006622516</v>
      </c>
      <c r="H3" s="15">
        <v>0.5033112582781457</v>
      </c>
      <c r="I3" s="15">
        <v>0.4370860927152318</v>
      </c>
    </row>
    <row r="4" spans="2:9" ht="13.5">
      <c r="B4" s="5" t="s">
        <v>230</v>
      </c>
      <c r="C4" s="14">
        <v>210</v>
      </c>
      <c r="D4" s="14">
        <v>24</v>
      </c>
      <c r="E4" s="14">
        <v>124</v>
      </c>
      <c r="F4" s="14">
        <v>62</v>
      </c>
      <c r="G4" s="15">
        <v>0.11428571428571428</v>
      </c>
      <c r="H4" s="15">
        <v>0.5904761904761905</v>
      </c>
      <c r="I4" s="15">
        <v>0.29523809523809524</v>
      </c>
    </row>
    <row r="5" spans="2:9" ht="13.5">
      <c r="B5" s="5" t="s">
        <v>229</v>
      </c>
      <c r="C5" s="14">
        <v>245</v>
      </c>
      <c r="D5" s="14">
        <v>25</v>
      </c>
      <c r="E5" s="14">
        <v>138</v>
      </c>
      <c r="F5" s="14">
        <v>82</v>
      </c>
      <c r="G5" s="15">
        <v>0.10204081632653061</v>
      </c>
      <c r="H5" s="15">
        <v>0.563265306122449</v>
      </c>
      <c r="I5" s="15">
        <v>0.3346938775510204</v>
      </c>
    </row>
    <row r="6" spans="2:9" ht="13.5">
      <c r="B6" s="5" t="s">
        <v>70</v>
      </c>
      <c r="C6" s="14">
        <v>61</v>
      </c>
      <c r="D6" s="14">
        <v>2</v>
      </c>
      <c r="E6" s="14">
        <v>30</v>
      </c>
      <c r="F6" s="14">
        <v>29</v>
      </c>
      <c r="G6" s="15">
        <v>0.03278688524590164</v>
      </c>
      <c r="H6" s="15">
        <v>0.4918032786885246</v>
      </c>
      <c r="I6" s="15">
        <v>0.47540983606557374</v>
      </c>
    </row>
    <row r="7" spans="2:9" ht="13.5">
      <c r="B7" s="5" t="s">
        <v>228</v>
      </c>
      <c r="C7" s="14">
        <v>421</v>
      </c>
      <c r="D7" s="14">
        <v>45</v>
      </c>
      <c r="E7" s="14">
        <v>256</v>
      </c>
      <c r="F7" s="14">
        <v>120</v>
      </c>
      <c r="G7" s="15">
        <v>0.10688836104513064</v>
      </c>
      <c r="H7" s="15">
        <v>0.6080760095011877</v>
      </c>
      <c r="I7" s="15">
        <v>0.2850356294536817</v>
      </c>
    </row>
    <row r="8" spans="2:9" ht="13.5">
      <c r="B8" s="5" t="s">
        <v>227</v>
      </c>
      <c r="C8" s="14">
        <v>635</v>
      </c>
      <c r="D8" s="14">
        <v>63</v>
      </c>
      <c r="E8" s="14">
        <v>361</v>
      </c>
      <c r="F8" s="14">
        <v>211</v>
      </c>
      <c r="G8" s="15">
        <v>0.09921259842519685</v>
      </c>
      <c r="H8" s="15">
        <v>0.568503937007874</v>
      </c>
      <c r="I8" s="15">
        <v>0.33228346456692914</v>
      </c>
    </row>
    <row r="9" spans="2:9" ht="13.5">
      <c r="B9" s="5" t="s">
        <v>226</v>
      </c>
      <c r="C9" s="14">
        <v>185</v>
      </c>
      <c r="D9" s="14">
        <v>23</v>
      </c>
      <c r="E9" s="14">
        <v>103</v>
      </c>
      <c r="F9" s="14">
        <v>59</v>
      </c>
      <c r="G9" s="15">
        <v>0.12432432432432433</v>
      </c>
      <c r="H9" s="15">
        <v>0.5567567567567567</v>
      </c>
      <c r="I9" s="15">
        <v>0.31891891891891894</v>
      </c>
    </row>
    <row r="10" spans="2:9" ht="13.5">
      <c r="B10" s="5" t="s">
        <v>225</v>
      </c>
      <c r="C10" s="14">
        <v>145</v>
      </c>
      <c r="D10" s="14">
        <v>27</v>
      </c>
      <c r="E10" s="14">
        <v>100</v>
      </c>
      <c r="F10" s="14">
        <v>18</v>
      </c>
      <c r="G10" s="15">
        <v>0.18620689655172415</v>
      </c>
      <c r="H10" s="15">
        <v>0.6896551724137931</v>
      </c>
      <c r="I10" s="15">
        <v>0.12413793103448276</v>
      </c>
    </row>
    <row r="11" spans="2:9" ht="13.5">
      <c r="B11" s="5" t="s">
        <v>224</v>
      </c>
      <c r="C11" s="14">
        <v>56</v>
      </c>
      <c r="D11" s="14">
        <v>4</v>
      </c>
      <c r="E11" s="14">
        <v>23</v>
      </c>
      <c r="F11" s="14">
        <v>29</v>
      </c>
      <c r="G11" s="15">
        <v>0.07142857142857142</v>
      </c>
      <c r="H11" s="15">
        <v>0.4107142857142857</v>
      </c>
      <c r="I11" s="15">
        <v>0.5178571428571429</v>
      </c>
    </row>
    <row r="12" spans="2:9" ht="13.5">
      <c r="B12" s="5" t="s">
        <v>223</v>
      </c>
      <c r="C12" s="14">
        <v>138</v>
      </c>
      <c r="D12" s="14">
        <v>13</v>
      </c>
      <c r="E12" s="14">
        <v>63</v>
      </c>
      <c r="F12" s="14">
        <v>62</v>
      </c>
      <c r="G12" s="15">
        <v>0.09420289855072464</v>
      </c>
      <c r="H12" s="15">
        <v>0.45652173913043476</v>
      </c>
      <c r="I12" s="15">
        <v>0.4492753623188406</v>
      </c>
    </row>
    <row r="13" spans="2:9" ht="13.5">
      <c r="B13" s="5" t="s">
        <v>222</v>
      </c>
      <c r="C13" s="14">
        <v>257</v>
      </c>
      <c r="D13" s="14">
        <v>12</v>
      </c>
      <c r="E13" s="14">
        <v>140</v>
      </c>
      <c r="F13" s="14">
        <v>105</v>
      </c>
      <c r="G13" s="15">
        <v>0.04669260700389105</v>
      </c>
      <c r="H13" s="15">
        <v>0.5447470817120622</v>
      </c>
      <c r="I13" s="15">
        <v>0.4085603112840467</v>
      </c>
    </row>
    <row r="14" spans="2:9" ht="13.5">
      <c r="B14" s="5" t="s">
        <v>221</v>
      </c>
      <c r="C14" s="14">
        <v>568</v>
      </c>
      <c r="D14" s="14">
        <v>62</v>
      </c>
      <c r="E14" s="14">
        <v>373</v>
      </c>
      <c r="F14" s="14">
        <v>133</v>
      </c>
      <c r="G14" s="15">
        <v>0.10915492957746478</v>
      </c>
      <c r="H14" s="15">
        <v>0.6566901408450704</v>
      </c>
      <c r="I14" s="15">
        <v>0.23415492957746478</v>
      </c>
    </row>
    <row r="15" spans="2:9" ht="13.5">
      <c r="B15" s="5" t="s">
        <v>220</v>
      </c>
      <c r="C15" s="14">
        <v>2873</v>
      </c>
      <c r="D15" s="14">
        <v>468</v>
      </c>
      <c r="E15" s="14">
        <v>1955</v>
      </c>
      <c r="F15" s="14">
        <v>450</v>
      </c>
      <c r="G15" s="15">
        <v>0.16289592760180996</v>
      </c>
      <c r="H15" s="15">
        <v>0.6804733727810651</v>
      </c>
      <c r="I15" s="15">
        <v>0.15663069961712495</v>
      </c>
    </row>
    <row r="16" spans="2:9" ht="13.5">
      <c r="B16" s="5" t="s">
        <v>219</v>
      </c>
      <c r="C16" s="14">
        <v>1721</v>
      </c>
      <c r="D16" s="14">
        <v>271</v>
      </c>
      <c r="E16" s="14">
        <v>1035</v>
      </c>
      <c r="F16" s="14">
        <v>415</v>
      </c>
      <c r="G16" s="15">
        <v>0.15746658919233003</v>
      </c>
      <c r="H16" s="15">
        <v>0.6013945380592679</v>
      </c>
      <c r="I16" s="15">
        <v>0.2411388727484021</v>
      </c>
    </row>
    <row r="17" spans="2:9" ht="13.5">
      <c r="B17" s="5" t="s">
        <v>218</v>
      </c>
      <c r="C17" s="14">
        <v>1753</v>
      </c>
      <c r="D17" s="14">
        <v>358</v>
      </c>
      <c r="E17" s="14">
        <v>1056</v>
      </c>
      <c r="F17" s="14">
        <v>339</v>
      </c>
      <c r="G17" s="15">
        <v>0.20422133485453509</v>
      </c>
      <c r="H17" s="15">
        <v>0.6023958927552767</v>
      </c>
      <c r="I17" s="15">
        <v>0.19338277239018825</v>
      </c>
    </row>
    <row r="18" spans="2:9" ht="13.5">
      <c r="B18" s="5" t="s">
        <v>242</v>
      </c>
      <c r="C18" s="14">
        <v>746</v>
      </c>
      <c r="D18" s="14">
        <v>118</v>
      </c>
      <c r="E18" s="14">
        <v>414</v>
      </c>
      <c r="F18" s="14">
        <v>214</v>
      </c>
      <c r="G18" s="15">
        <v>0.1581769436997319</v>
      </c>
      <c r="H18" s="15">
        <v>0.5549597855227882</v>
      </c>
      <c r="I18" s="15">
        <v>0.2868632707774799</v>
      </c>
    </row>
    <row r="19" spans="2:9" ht="13.5">
      <c r="B19" s="5" t="s">
        <v>217</v>
      </c>
      <c r="C19" s="14">
        <v>914</v>
      </c>
      <c r="D19" s="14">
        <v>130</v>
      </c>
      <c r="E19" s="14">
        <v>508</v>
      </c>
      <c r="F19" s="14">
        <v>276</v>
      </c>
      <c r="G19" s="15">
        <v>0.1422319474835886</v>
      </c>
      <c r="H19" s="15">
        <v>0.5557986870897156</v>
      </c>
      <c r="I19" s="15">
        <v>0.30196936542669583</v>
      </c>
    </row>
    <row r="20" spans="2:9" ht="13.5">
      <c r="B20" s="5" t="s">
        <v>216</v>
      </c>
      <c r="C20" s="14">
        <v>1322</v>
      </c>
      <c r="D20" s="14">
        <v>291</v>
      </c>
      <c r="E20" s="14">
        <v>853</v>
      </c>
      <c r="F20" s="14">
        <v>178</v>
      </c>
      <c r="G20" s="15">
        <v>0.2201210287443268</v>
      </c>
      <c r="H20" s="15">
        <v>0.6452344931921331</v>
      </c>
      <c r="I20" s="15">
        <v>0.1346444780635401</v>
      </c>
    </row>
    <row r="21" spans="2:9" ht="13.5">
      <c r="B21" s="5" t="s">
        <v>215</v>
      </c>
      <c r="C21" s="14">
        <v>2448</v>
      </c>
      <c r="D21" s="14">
        <v>489</v>
      </c>
      <c r="E21" s="14">
        <v>1565</v>
      </c>
      <c r="F21" s="14">
        <v>394</v>
      </c>
      <c r="G21" s="15">
        <v>0.19975490196078433</v>
      </c>
      <c r="H21" s="15">
        <v>0.639297385620915</v>
      </c>
      <c r="I21" s="15">
        <v>0.16094771241830066</v>
      </c>
    </row>
    <row r="22" spans="2:9" ht="13.5">
      <c r="B22" s="5" t="s">
        <v>243</v>
      </c>
      <c r="C22" s="14">
        <v>1691</v>
      </c>
      <c r="D22" s="14">
        <v>333</v>
      </c>
      <c r="E22" s="14">
        <v>982</v>
      </c>
      <c r="F22" s="14">
        <v>376</v>
      </c>
      <c r="G22" s="15">
        <v>0.19692489651094028</v>
      </c>
      <c r="H22" s="15">
        <v>0.5807214665878179</v>
      </c>
      <c r="I22" s="15">
        <v>0.22235363690124188</v>
      </c>
    </row>
    <row r="23" spans="2:9" ht="13.5">
      <c r="B23" s="5" t="s">
        <v>244</v>
      </c>
      <c r="C23" s="14">
        <v>581</v>
      </c>
      <c r="D23" s="14">
        <v>143</v>
      </c>
      <c r="E23" s="14">
        <v>304</v>
      </c>
      <c r="F23" s="14">
        <v>134</v>
      </c>
      <c r="G23" s="15">
        <v>0.24612736660929432</v>
      </c>
      <c r="H23" s="15">
        <v>0.5232358003442341</v>
      </c>
      <c r="I23" s="15">
        <v>0.2306368330464716</v>
      </c>
    </row>
    <row r="24" spans="2:9" ht="13.5">
      <c r="B24" s="5" t="s">
        <v>214</v>
      </c>
      <c r="C24" s="14">
        <v>1812</v>
      </c>
      <c r="D24" s="14">
        <v>335</v>
      </c>
      <c r="E24" s="14">
        <v>1138</v>
      </c>
      <c r="F24" s="14">
        <v>339</v>
      </c>
      <c r="G24" s="15">
        <v>0.184878587196468</v>
      </c>
      <c r="H24" s="15">
        <v>0.6280353200883002</v>
      </c>
      <c r="I24" s="15">
        <v>0.1870860927152318</v>
      </c>
    </row>
    <row r="25" spans="2:9" ht="13.5">
      <c r="B25" s="5" t="s">
        <v>213</v>
      </c>
      <c r="C25" s="14">
        <v>2191</v>
      </c>
      <c r="D25" s="14">
        <v>354</v>
      </c>
      <c r="E25" s="14">
        <v>1386</v>
      </c>
      <c r="F25" s="14">
        <v>451</v>
      </c>
      <c r="G25" s="15">
        <v>0.1615700593336376</v>
      </c>
      <c r="H25" s="15">
        <v>0.6325878594249201</v>
      </c>
      <c r="I25" s="15">
        <v>0.20584208124144227</v>
      </c>
    </row>
    <row r="26" spans="2:9" ht="13.5">
      <c r="B26" s="5" t="s">
        <v>212</v>
      </c>
      <c r="C26" s="14">
        <v>2913</v>
      </c>
      <c r="D26" s="14">
        <v>620</v>
      </c>
      <c r="E26" s="14">
        <v>1898</v>
      </c>
      <c r="F26" s="14">
        <v>395</v>
      </c>
      <c r="G26" s="15">
        <v>0.21283899759697905</v>
      </c>
      <c r="H26" s="15">
        <v>0.6515619636113972</v>
      </c>
      <c r="I26" s="15">
        <v>0.13559903879162374</v>
      </c>
    </row>
    <row r="27" spans="2:9" ht="13.5">
      <c r="B27" s="5" t="s">
        <v>211</v>
      </c>
      <c r="C27" s="14">
        <v>1422</v>
      </c>
      <c r="D27" s="14">
        <v>306</v>
      </c>
      <c r="E27" s="14">
        <v>966</v>
      </c>
      <c r="F27" s="14">
        <v>150</v>
      </c>
      <c r="G27" s="15">
        <v>0.21518987341772153</v>
      </c>
      <c r="H27" s="15">
        <v>0.679324894514768</v>
      </c>
      <c r="I27" s="15">
        <v>0.10548523206751055</v>
      </c>
    </row>
    <row r="28" spans="2:9" ht="13.5">
      <c r="B28" s="5" t="s">
        <v>210</v>
      </c>
      <c r="C28" s="14">
        <v>2594</v>
      </c>
      <c r="D28" s="14">
        <v>471</v>
      </c>
      <c r="E28" s="14">
        <v>1758</v>
      </c>
      <c r="F28" s="14">
        <v>365</v>
      </c>
      <c r="G28" s="15">
        <v>0.18157286044718582</v>
      </c>
      <c r="H28" s="15">
        <v>0.6777178103315343</v>
      </c>
      <c r="I28" s="15">
        <v>0.14070932922127988</v>
      </c>
    </row>
    <row r="29" spans="2:9" ht="13.5">
      <c r="B29" s="5" t="s">
        <v>209</v>
      </c>
      <c r="C29" s="16">
        <v>1714</v>
      </c>
      <c r="D29" s="16">
        <v>253</v>
      </c>
      <c r="E29" s="16">
        <v>1006</v>
      </c>
      <c r="F29" s="16">
        <v>455</v>
      </c>
      <c r="G29" s="17">
        <v>0.14760793465577596</v>
      </c>
      <c r="H29" s="17">
        <v>0.5869311551925321</v>
      </c>
      <c r="I29" s="17">
        <v>0.26546091015169193</v>
      </c>
    </row>
    <row r="30" spans="2:9" ht="13.5">
      <c r="B30" s="5" t="s">
        <v>208</v>
      </c>
      <c r="C30" s="16">
        <v>1484</v>
      </c>
      <c r="D30" s="16">
        <v>293</v>
      </c>
      <c r="E30" s="16">
        <v>851</v>
      </c>
      <c r="F30" s="16">
        <v>340</v>
      </c>
      <c r="G30" s="17">
        <v>0.19743935309973046</v>
      </c>
      <c r="H30" s="17">
        <v>0.5734501347708895</v>
      </c>
      <c r="I30" s="17">
        <v>0.22911051212938005</v>
      </c>
    </row>
    <row r="31" spans="2:9" ht="13.5">
      <c r="B31" s="5" t="s">
        <v>207</v>
      </c>
      <c r="C31" s="16">
        <v>1143</v>
      </c>
      <c r="D31" s="16">
        <v>148</v>
      </c>
      <c r="E31" s="16">
        <v>669</v>
      </c>
      <c r="F31" s="16">
        <v>326</v>
      </c>
      <c r="G31" s="17">
        <v>0.1294838145231846</v>
      </c>
      <c r="H31" s="17">
        <v>0.5853018372703412</v>
      </c>
      <c r="I31" s="17">
        <v>0.2852143482064742</v>
      </c>
    </row>
    <row r="32" spans="2:9" ht="13.5">
      <c r="B32" s="5" t="s">
        <v>206</v>
      </c>
      <c r="C32" s="16">
        <v>1975</v>
      </c>
      <c r="D32" s="16">
        <v>371</v>
      </c>
      <c r="E32" s="16">
        <v>1159</v>
      </c>
      <c r="F32" s="16">
        <v>445</v>
      </c>
      <c r="G32" s="17">
        <v>0.1878481012658228</v>
      </c>
      <c r="H32" s="17">
        <v>0.5868354430379746</v>
      </c>
      <c r="I32" s="17">
        <v>0.22531645569620254</v>
      </c>
    </row>
    <row r="33" spans="2:9" ht="13.5">
      <c r="B33" s="5" t="s">
        <v>205</v>
      </c>
      <c r="C33" s="16">
        <v>594</v>
      </c>
      <c r="D33" s="16">
        <v>95</v>
      </c>
      <c r="E33" s="16">
        <v>346</v>
      </c>
      <c r="F33" s="16">
        <v>153</v>
      </c>
      <c r="G33" s="17">
        <v>0.15993265993265993</v>
      </c>
      <c r="H33" s="17">
        <v>0.5824915824915825</v>
      </c>
      <c r="I33" s="17">
        <v>0.25757575757575757</v>
      </c>
    </row>
    <row r="34" spans="2:9" ht="13.5">
      <c r="B34" s="5" t="s">
        <v>204</v>
      </c>
      <c r="C34" s="16">
        <v>1430</v>
      </c>
      <c r="D34" s="16">
        <v>337</v>
      </c>
      <c r="E34" s="16">
        <v>958</v>
      </c>
      <c r="F34" s="16">
        <v>135</v>
      </c>
      <c r="G34" s="17">
        <v>0.22294022617124395</v>
      </c>
      <c r="H34" s="17">
        <v>0.6720516962843296</v>
      </c>
      <c r="I34" s="17">
        <v>0.1050080775444265</v>
      </c>
    </row>
    <row r="35" spans="2:9" ht="13.5">
      <c r="B35" s="5" t="s">
        <v>203</v>
      </c>
      <c r="C35" s="16">
        <v>1777</v>
      </c>
      <c r="D35" s="16">
        <v>276</v>
      </c>
      <c r="E35" s="16">
        <v>1093</v>
      </c>
      <c r="F35" s="16">
        <v>408</v>
      </c>
      <c r="G35" s="17">
        <v>0.15531795160382666</v>
      </c>
      <c r="H35" s="17">
        <v>0.6150815981992122</v>
      </c>
      <c r="I35" s="17">
        <v>0.22960045019696118</v>
      </c>
    </row>
    <row r="36" spans="2:9" ht="13.5">
      <c r="B36" s="5" t="s">
        <v>202</v>
      </c>
      <c r="C36" s="16">
        <v>2189</v>
      </c>
      <c r="D36" s="16">
        <v>408</v>
      </c>
      <c r="E36" s="16">
        <v>1303</v>
      </c>
      <c r="F36" s="16">
        <v>478</v>
      </c>
      <c r="G36" s="17">
        <v>0.18638647784376428</v>
      </c>
      <c r="H36" s="17">
        <v>0.5952489721333942</v>
      </c>
      <c r="I36" s="17">
        <v>0.21836455002284147</v>
      </c>
    </row>
    <row r="37" spans="2:9" ht="13.5">
      <c r="B37" s="13" t="s">
        <v>201</v>
      </c>
      <c r="C37" s="16">
        <v>66</v>
      </c>
      <c r="D37" s="16">
        <v>4</v>
      </c>
      <c r="E37" s="16">
        <v>40</v>
      </c>
      <c r="F37" s="16">
        <v>22</v>
      </c>
      <c r="G37" s="17">
        <v>0.06060606060606061</v>
      </c>
      <c r="H37" s="17">
        <v>0.6060606060606061</v>
      </c>
      <c r="I37" s="17">
        <v>0.3333333333333333</v>
      </c>
    </row>
    <row r="38" spans="2:9" ht="13.5">
      <c r="B38" s="5" t="s">
        <v>200</v>
      </c>
      <c r="C38" s="16">
        <v>1389</v>
      </c>
      <c r="D38" s="16">
        <v>305</v>
      </c>
      <c r="E38" s="16">
        <v>852</v>
      </c>
      <c r="F38" s="16">
        <v>232</v>
      </c>
      <c r="G38" s="17">
        <v>0.21958243340532757</v>
      </c>
      <c r="H38" s="17">
        <v>0.6133909287257019</v>
      </c>
      <c r="I38" s="17">
        <v>0.16702663786897048</v>
      </c>
    </row>
    <row r="39" spans="2:9" ht="13.5">
      <c r="B39" s="5" t="s">
        <v>199</v>
      </c>
      <c r="C39" s="16">
        <v>1867</v>
      </c>
      <c r="D39" s="16">
        <v>469</v>
      </c>
      <c r="E39" s="16">
        <v>1165</v>
      </c>
      <c r="F39" s="16">
        <v>233</v>
      </c>
      <c r="G39" s="17">
        <v>0.2512051419389395</v>
      </c>
      <c r="H39" s="17">
        <v>0.6239957150508838</v>
      </c>
      <c r="I39" s="17">
        <v>0.12479914301017675</v>
      </c>
    </row>
    <row r="40" spans="2:9" ht="13.5">
      <c r="B40" s="5" t="s">
        <v>198</v>
      </c>
      <c r="C40" s="16">
        <v>1655</v>
      </c>
      <c r="D40" s="16">
        <v>240</v>
      </c>
      <c r="E40" s="16">
        <v>968</v>
      </c>
      <c r="F40" s="16">
        <v>447</v>
      </c>
      <c r="G40" s="17">
        <v>0.14501510574018128</v>
      </c>
      <c r="H40" s="17">
        <v>0.5848942598187311</v>
      </c>
      <c r="I40" s="17">
        <v>0.2700906344410876</v>
      </c>
    </row>
    <row r="41" spans="2:9" ht="13.5">
      <c r="B41" s="5" t="s">
        <v>197</v>
      </c>
      <c r="C41" s="16">
        <v>1651</v>
      </c>
      <c r="D41" s="16">
        <v>220</v>
      </c>
      <c r="E41" s="16">
        <v>963</v>
      </c>
      <c r="F41" s="16">
        <v>468</v>
      </c>
      <c r="G41" s="17">
        <v>0.1332525741974561</v>
      </c>
      <c r="H41" s="17">
        <v>0.58328285887341</v>
      </c>
      <c r="I41" s="17">
        <v>0.28346456692913385</v>
      </c>
    </row>
    <row r="42" spans="2:9" ht="13.5">
      <c r="B42" s="5" t="s">
        <v>196</v>
      </c>
      <c r="C42" s="16">
        <v>4477</v>
      </c>
      <c r="D42" s="16">
        <v>892</v>
      </c>
      <c r="E42" s="16">
        <v>2749</v>
      </c>
      <c r="F42" s="16">
        <v>836</v>
      </c>
      <c r="G42" s="17">
        <v>0.1992405628769265</v>
      </c>
      <c r="H42" s="17">
        <v>0.6140272503908868</v>
      </c>
      <c r="I42" s="17">
        <v>0.18673218673218672</v>
      </c>
    </row>
    <row r="43" spans="2:9" ht="13.5">
      <c r="B43" s="5" t="s">
        <v>195</v>
      </c>
      <c r="C43" s="16">
        <v>1497</v>
      </c>
      <c r="D43" s="16">
        <v>218</v>
      </c>
      <c r="E43" s="16">
        <v>842</v>
      </c>
      <c r="F43" s="16">
        <v>437</v>
      </c>
      <c r="G43" s="17">
        <v>0.13817166782972784</v>
      </c>
      <c r="H43" s="17">
        <v>0.5582693649685974</v>
      </c>
      <c r="I43" s="17">
        <v>0.3035589672016748</v>
      </c>
    </row>
    <row r="44" spans="2:9" ht="13.5">
      <c r="B44" s="5" t="s">
        <v>194</v>
      </c>
      <c r="C44" s="16">
        <v>745</v>
      </c>
      <c r="D44" s="16">
        <v>51</v>
      </c>
      <c r="E44" s="16">
        <v>375</v>
      </c>
      <c r="F44" s="16">
        <v>319</v>
      </c>
      <c r="G44" s="17">
        <v>0.06845637583892618</v>
      </c>
      <c r="H44" s="17">
        <v>0.5033557046979866</v>
      </c>
      <c r="I44" s="17">
        <v>0.42818791946308726</v>
      </c>
    </row>
    <row r="45" spans="2:9" ht="13.5">
      <c r="B45" s="5" t="s">
        <v>193</v>
      </c>
      <c r="C45" s="16">
        <v>747</v>
      </c>
      <c r="D45" s="16">
        <v>97</v>
      </c>
      <c r="E45" s="16">
        <v>403</v>
      </c>
      <c r="F45" s="16">
        <v>247</v>
      </c>
      <c r="G45" s="19">
        <v>0.12985274431057564</v>
      </c>
      <c r="H45" s="19">
        <v>0.5394912985274432</v>
      </c>
      <c r="I45" s="19">
        <v>0.33065595716198126</v>
      </c>
    </row>
    <row r="46" spans="2:9" ht="13.5">
      <c r="B46" s="5" t="s">
        <v>192</v>
      </c>
      <c r="C46" s="16">
        <v>1135</v>
      </c>
      <c r="D46" s="16">
        <v>202</v>
      </c>
      <c r="E46" s="16">
        <v>622</v>
      </c>
      <c r="F46" s="16">
        <v>311</v>
      </c>
      <c r="G46" s="17">
        <v>0.17797356828193833</v>
      </c>
      <c r="H46" s="17">
        <v>0.5480176211453744</v>
      </c>
      <c r="I46" s="17">
        <v>0.2740088105726872</v>
      </c>
    </row>
    <row r="47" spans="2:9" ht="13.5">
      <c r="B47" s="5" t="s">
        <v>191</v>
      </c>
      <c r="C47" s="16">
        <v>350</v>
      </c>
      <c r="D47" s="16">
        <v>70</v>
      </c>
      <c r="E47" s="16">
        <v>221</v>
      </c>
      <c r="F47" s="16">
        <v>59</v>
      </c>
      <c r="G47" s="17">
        <v>0.2</v>
      </c>
      <c r="H47" s="17">
        <v>0.6314285714285715</v>
      </c>
      <c r="I47" s="17">
        <v>0.16857142857142857</v>
      </c>
    </row>
    <row r="48" spans="2:9" ht="13.5">
      <c r="B48" s="5" t="s">
        <v>190</v>
      </c>
      <c r="C48" s="16">
        <v>924</v>
      </c>
      <c r="D48" s="16">
        <v>108</v>
      </c>
      <c r="E48" s="16">
        <v>548</v>
      </c>
      <c r="F48" s="16">
        <v>268</v>
      </c>
      <c r="G48" s="17">
        <v>0.11512415349887133</v>
      </c>
      <c r="H48" s="17">
        <v>0.5857787810383747</v>
      </c>
      <c r="I48" s="17">
        <v>0.29909706546275394</v>
      </c>
    </row>
    <row r="49" spans="2:9" ht="13.5">
      <c r="B49" s="5" t="s">
        <v>189</v>
      </c>
      <c r="C49" s="16">
        <v>455</v>
      </c>
      <c r="D49" s="16">
        <v>85</v>
      </c>
      <c r="E49" s="16">
        <v>282</v>
      </c>
      <c r="F49" s="16">
        <v>88</v>
      </c>
      <c r="G49" s="17">
        <v>0.18681318681318682</v>
      </c>
      <c r="H49" s="17">
        <v>0.6197802197802198</v>
      </c>
      <c r="I49" s="17">
        <v>0.1934065934065934</v>
      </c>
    </row>
    <row r="50" spans="2:9" ht="13.5">
      <c r="B50" s="5" t="s">
        <v>188</v>
      </c>
      <c r="C50" s="16">
        <v>2349</v>
      </c>
      <c r="D50" s="16">
        <v>293</v>
      </c>
      <c r="E50" s="16">
        <v>1429</v>
      </c>
      <c r="F50" s="16">
        <v>627</v>
      </c>
      <c r="G50" s="17">
        <v>0.12473392933163048</v>
      </c>
      <c r="H50" s="17">
        <v>0.6083439761600681</v>
      </c>
      <c r="I50" s="17">
        <v>0.2669220945083014</v>
      </c>
    </row>
    <row r="51" spans="2:9" ht="13.5">
      <c r="B51" s="5" t="s">
        <v>187</v>
      </c>
      <c r="C51" s="16">
        <v>4851</v>
      </c>
      <c r="D51" s="16">
        <v>929</v>
      </c>
      <c r="E51" s="16">
        <v>3093</v>
      </c>
      <c r="F51" s="16">
        <v>829</v>
      </c>
      <c r="G51" s="17">
        <v>0.19150690579262009</v>
      </c>
      <c r="H51" s="17">
        <v>0.6376004947433519</v>
      </c>
      <c r="I51" s="17">
        <v>0.17089259946402804</v>
      </c>
    </row>
    <row r="52" spans="2:9" ht="13.5">
      <c r="B52" s="5" t="s">
        <v>186</v>
      </c>
      <c r="C52" s="16">
        <v>852</v>
      </c>
      <c r="D52" s="16">
        <v>117</v>
      </c>
      <c r="E52" s="16">
        <v>479</v>
      </c>
      <c r="F52" s="16">
        <v>256</v>
      </c>
      <c r="G52" s="17">
        <v>0.13732394366197184</v>
      </c>
      <c r="H52" s="17">
        <v>0.562206572769953</v>
      </c>
      <c r="I52" s="17">
        <v>0.3004694835680751</v>
      </c>
    </row>
    <row r="53" spans="2:9" ht="13.5">
      <c r="B53" s="5" t="s">
        <v>185</v>
      </c>
      <c r="C53" s="16">
        <v>435</v>
      </c>
      <c r="D53" s="16">
        <v>38</v>
      </c>
      <c r="E53" s="16">
        <v>230</v>
      </c>
      <c r="F53" s="16">
        <v>167</v>
      </c>
      <c r="G53" s="17">
        <v>0.08735632183908046</v>
      </c>
      <c r="H53" s="17">
        <v>0.5287356321839081</v>
      </c>
      <c r="I53" s="17">
        <v>0.3839080459770115</v>
      </c>
    </row>
    <row r="54" spans="2:9" ht="13.5">
      <c r="B54" s="5" t="s">
        <v>184</v>
      </c>
      <c r="C54" s="16">
        <v>314</v>
      </c>
      <c r="D54" s="16">
        <v>25</v>
      </c>
      <c r="E54" s="16">
        <v>171</v>
      </c>
      <c r="F54" s="16">
        <v>118</v>
      </c>
      <c r="G54" s="17">
        <v>0.07961783439490445</v>
      </c>
      <c r="H54" s="17">
        <v>0.5445859872611465</v>
      </c>
      <c r="I54" s="17">
        <v>0.37579617834394907</v>
      </c>
    </row>
    <row r="55" spans="2:9" ht="13.5">
      <c r="B55" s="5" t="s">
        <v>183</v>
      </c>
      <c r="C55" s="16">
        <v>393</v>
      </c>
      <c r="D55" s="16">
        <v>42</v>
      </c>
      <c r="E55" s="16">
        <v>240</v>
      </c>
      <c r="F55" s="16">
        <v>111</v>
      </c>
      <c r="G55" s="17">
        <v>0.10687022900763359</v>
      </c>
      <c r="H55" s="17">
        <v>0.6106870229007634</v>
      </c>
      <c r="I55" s="17">
        <v>0.2824427480916031</v>
      </c>
    </row>
    <row r="56" spans="2:9" ht="13.5">
      <c r="B56" s="5" t="s">
        <v>182</v>
      </c>
      <c r="C56" s="16">
        <v>388</v>
      </c>
      <c r="D56" s="16">
        <v>52</v>
      </c>
      <c r="E56" s="16">
        <v>215</v>
      </c>
      <c r="F56" s="16">
        <v>121</v>
      </c>
      <c r="G56" s="17">
        <v>0.13402061855670103</v>
      </c>
      <c r="H56" s="17">
        <v>0.5541237113402062</v>
      </c>
      <c r="I56" s="17">
        <v>0.3118556701030928</v>
      </c>
    </row>
    <row r="57" spans="2:9" ht="13.5">
      <c r="B57" s="5" t="s">
        <v>181</v>
      </c>
      <c r="C57" s="16">
        <v>208</v>
      </c>
      <c r="D57" s="16">
        <v>8</v>
      </c>
      <c r="E57" s="16">
        <v>31</v>
      </c>
      <c r="F57" s="16">
        <v>169</v>
      </c>
      <c r="G57" s="17">
        <v>0.038461538461538464</v>
      </c>
      <c r="H57" s="17">
        <v>0.14903846153846154</v>
      </c>
      <c r="I57" s="17">
        <v>0.8125</v>
      </c>
    </row>
    <row r="58" spans="2:9" ht="13.5">
      <c r="B58" s="5" t="s">
        <v>180</v>
      </c>
      <c r="C58" s="16">
        <v>334</v>
      </c>
      <c r="D58" s="16">
        <v>45</v>
      </c>
      <c r="E58" s="16">
        <v>188</v>
      </c>
      <c r="F58" s="16">
        <v>101</v>
      </c>
      <c r="G58" s="17">
        <v>0.1347305389221557</v>
      </c>
      <c r="H58" s="17">
        <v>0.562874251497006</v>
      </c>
      <c r="I58" s="17">
        <v>0.3023952095808383</v>
      </c>
    </row>
    <row r="59" spans="2:9" ht="13.5">
      <c r="B59" s="5" t="s">
        <v>179</v>
      </c>
      <c r="C59" s="16">
        <v>983</v>
      </c>
      <c r="D59" s="16">
        <v>68</v>
      </c>
      <c r="E59" s="16">
        <v>517</v>
      </c>
      <c r="F59" s="16">
        <v>398</v>
      </c>
      <c r="G59" s="17">
        <v>0.06917599186164802</v>
      </c>
      <c r="H59" s="17">
        <v>0.525940996948118</v>
      </c>
      <c r="I59" s="17">
        <v>0.40488301119023395</v>
      </c>
    </row>
    <row r="60" spans="2:9" ht="13.5">
      <c r="B60" s="5" t="s">
        <v>178</v>
      </c>
      <c r="C60" s="16">
        <v>340</v>
      </c>
      <c r="D60" s="16">
        <v>46</v>
      </c>
      <c r="E60" s="16">
        <v>157</v>
      </c>
      <c r="F60" s="16">
        <v>137</v>
      </c>
      <c r="G60" s="17">
        <v>0.13529411764705881</v>
      </c>
      <c r="H60" s="17">
        <v>0.46176470588235297</v>
      </c>
      <c r="I60" s="17">
        <v>0.40294117647058825</v>
      </c>
    </row>
    <row r="61" spans="2:9" ht="13.5">
      <c r="B61" s="5" t="s">
        <v>177</v>
      </c>
      <c r="C61" s="16">
        <v>336</v>
      </c>
      <c r="D61" s="16">
        <v>44</v>
      </c>
      <c r="E61" s="16">
        <v>170</v>
      </c>
      <c r="F61" s="16">
        <v>122</v>
      </c>
      <c r="G61" s="17">
        <v>0.13095238095238096</v>
      </c>
      <c r="H61" s="17">
        <v>0.5059523809523809</v>
      </c>
      <c r="I61" s="17">
        <v>0.3630952380952381</v>
      </c>
    </row>
    <row r="62" spans="2:9" ht="13.5">
      <c r="B62" s="5" t="s">
        <v>176</v>
      </c>
      <c r="C62" s="16">
        <v>328</v>
      </c>
      <c r="D62" s="16">
        <v>24</v>
      </c>
      <c r="E62" s="16">
        <v>146</v>
      </c>
      <c r="F62" s="16">
        <v>158</v>
      </c>
      <c r="G62" s="17">
        <v>0.07317073170731707</v>
      </c>
      <c r="H62" s="17">
        <v>0.4451219512195122</v>
      </c>
      <c r="I62" s="17">
        <v>0.4817073170731707</v>
      </c>
    </row>
    <row r="63" spans="2:9" ht="13.5">
      <c r="B63" s="5" t="s">
        <v>175</v>
      </c>
      <c r="C63" s="16">
        <v>904</v>
      </c>
      <c r="D63" s="16">
        <v>143</v>
      </c>
      <c r="E63" s="16">
        <v>525</v>
      </c>
      <c r="F63" s="16">
        <v>236</v>
      </c>
      <c r="G63" s="17">
        <v>0.1581858407079646</v>
      </c>
      <c r="H63" s="17">
        <v>0.5807522123893806</v>
      </c>
      <c r="I63" s="17">
        <v>0.2610619469026549</v>
      </c>
    </row>
    <row r="64" spans="2:9" ht="13.5">
      <c r="B64" s="5" t="s">
        <v>174</v>
      </c>
      <c r="C64" s="16">
        <v>1697</v>
      </c>
      <c r="D64" s="16">
        <v>300</v>
      </c>
      <c r="E64" s="16">
        <v>992</v>
      </c>
      <c r="F64" s="16">
        <v>405</v>
      </c>
      <c r="G64" s="17">
        <v>0.17678255745433116</v>
      </c>
      <c r="H64" s="17">
        <v>0.5845609899823218</v>
      </c>
      <c r="I64" s="17">
        <v>0.23865645256334708</v>
      </c>
    </row>
    <row r="65" spans="2:9" ht="13.5">
      <c r="B65" s="5" t="s">
        <v>173</v>
      </c>
      <c r="C65" s="16">
        <v>1226</v>
      </c>
      <c r="D65" s="16">
        <v>177</v>
      </c>
      <c r="E65" s="16">
        <v>743</v>
      </c>
      <c r="F65" s="16">
        <v>306</v>
      </c>
      <c r="G65" s="17">
        <v>0.14437194127243066</v>
      </c>
      <c r="H65" s="17">
        <v>0.6060358890701468</v>
      </c>
      <c r="I65" s="17">
        <v>0.2495921696574225</v>
      </c>
    </row>
    <row r="66" spans="2:9" ht="13.5">
      <c r="B66" s="5" t="s">
        <v>172</v>
      </c>
      <c r="C66" s="16">
        <v>963</v>
      </c>
      <c r="D66" s="16">
        <v>59</v>
      </c>
      <c r="E66" s="16">
        <v>435</v>
      </c>
      <c r="F66" s="16">
        <v>469</v>
      </c>
      <c r="G66" s="17">
        <v>0.0612668743509865</v>
      </c>
      <c r="H66" s="17">
        <v>0.4517133956386293</v>
      </c>
      <c r="I66" s="17">
        <v>0.48701973001038423</v>
      </c>
    </row>
    <row r="67" spans="2:9" ht="13.5">
      <c r="B67" s="5" t="s">
        <v>171</v>
      </c>
      <c r="C67" s="16">
        <v>524</v>
      </c>
      <c r="D67" s="16">
        <v>35</v>
      </c>
      <c r="E67" s="16">
        <v>266</v>
      </c>
      <c r="F67" s="16">
        <v>223</v>
      </c>
      <c r="G67" s="17">
        <v>0.06679389312977099</v>
      </c>
      <c r="H67" s="17">
        <v>0.5076335877862596</v>
      </c>
      <c r="I67" s="17">
        <v>0.4255725190839695</v>
      </c>
    </row>
    <row r="68" spans="2:9" ht="13.5">
      <c r="B68" s="5" t="s">
        <v>170</v>
      </c>
      <c r="C68" s="16">
        <v>420</v>
      </c>
      <c r="D68" s="16">
        <v>24</v>
      </c>
      <c r="E68" s="16">
        <v>192</v>
      </c>
      <c r="F68" s="16">
        <v>204</v>
      </c>
      <c r="G68" s="17">
        <v>0.05714285714285714</v>
      </c>
      <c r="H68" s="17">
        <v>0.45714285714285713</v>
      </c>
      <c r="I68" s="17">
        <v>0.4857142857142857</v>
      </c>
    </row>
    <row r="69" spans="2:9" ht="13.5">
      <c r="B69" s="5" t="s">
        <v>169</v>
      </c>
      <c r="C69" s="16">
        <v>203</v>
      </c>
      <c r="D69" s="16">
        <v>25</v>
      </c>
      <c r="E69" s="16">
        <v>93</v>
      </c>
      <c r="F69" s="16">
        <v>85</v>
      </c>
      <c r="G69" s="17">
        <v>0.12315270935960591</v>
      </c>
      <c r="H69" s="17">
        <v>0.458128078817734</v>
      </c>
      <c r="I69" s="17">
        <v>0.4187192118226601</v>
      </c>
    </row>
    <row r="70" spans="2:9" ht="13.5">
      <c r="B70" s="5" t="s">
        <v>168</v>
      </c>
      <c r="C70" s="16">
        <v>51</v>
      </c>
      <c r="D70" s="16">
        <v>3</v>
      </c>
      <c r="E70" s="16">
        <v>25</v>
      </c>
      <c r="F70" s="16">
        <v>23</v>
      </c>
      <c r="G70" s="17">
        <v>0.058823529411764705</v>
      </c>
      <c r="H70" s="17">
        <v>0.49019607843137253</v>
      </c>
      <c r="I70" s="17">
        <v>0.45098039215686275</v>
      </c>
    </row>
    <row r="71" spans="2:9" ht="13.5">
      <c r="B71" s="5" t="s">
        <v>167</v>
      </c>
      <c r="C71" s="16">
        <v>148</v>
      </c>
      <c r="D71" s="16">
        <v>8</v>
      </c>
      <c r="E71" s="16">
        <v>67</v>
      </c>
      <c r="F71" s="16">
        <v>73</v>
      </c>
      <c r="G71" s="17">
        <v>0.05405405405405406</v>
      </c>
      <c r="H71" s="17">
        <v>0.4527027027027027</v>
      </c>
      <c r="I71" s="17">
        <v>0.49324324324324326</v>
      </c>
    </row>
    <row r="72" spans="2:9" ht="13.5">
      <c r="B72" s="5" t="s">
        <v>166</v>
      </c>
      <c r="C72" s="16">
        <v>132</v>
      </c>
      <c r="D72" s="16">
        <v>3</v>
      </c>
      <c r="E72" s="16">
        <v>87</v>
      </c>
      <c r="F72" s="16">
        <v>42</v>
      </c>
      <c r="G72" s="17">
        <v>0.022727272727272728</v>
      </c>
      <c r="H72" s="17">
        <v>0.6590909090909091</v>
      </c>
      <c r="I72" s="17">
        <v>0.3181818181818182</v>
      </c>
    </row>
    <row r="73" spans="2:9" ht="13.5">
      <c r="B73" s="5" t="s">
        <v>165</v>
      </c>
      <c r="C73" s="16">
        <v>90</v>
      </c>
      <c r="D73" s="16">
        <v>6</v>
      </c>
      <c r="E73" s="16">
        <v>38</v>
      </c>
      <c r="F73" s="16">
        <v>46</v>
      </c>
      <c r="G73" s="17">
        <v>0.06666666666666667</v>
      </c>
      <c r="H73" s="17">
        <v>0.4222222222222222</v>
      </c>
      <c r="I73" s="17">
        <v>0.5111111111111111</v>
      </c>
    </row>
    <row r="74" spans="2:9" ht="13.5">
      <c r="B74" s="5" t="s">
        <v>164</v>
      </c>
      <c r="C74" s="16">
        <v>73</v>
      </c>
      <c r="D74" s="16">
        <v>1</v>
      </c>
      <c r="E74" s="16">
        <v>31</v>
      </c>
      <c r="F74" s="16">
        <v>41</v>
      </c>
      <c r="G74" s="20">
        <v>0.0136986301369863</v>
      </c>
      <c r="H74" s="20">
        <v>0.4246575342465753</v>
      </c>
      <c r="I74" s="20">
        <v>0.5616438356164384</v>
      </c>
    </row>
    <row r="75" spans="2:9" ht="13.5">
      <c r="B75" s="5" t="s">
        <v>163</v>
      </c>
      <c r="C75" s="16">
        <v>551</v>
      </c>
      <c r="D75" s="16">
        <v>53</v>
      </c>
      <c r="E75" s="16">
        <v>383</v>
      </c>
      <c r="F75" s="16">
        <v>115</v>
      </c>
      <c r="G75" s="20">
        <v>0.09618874773139746</v>
      </c>
      <c r="H75" s="20">
        <v>0.6950998185117967</v>
      </c>
      <c r="I75" s="20">
        <v>0.20871143375680581</v>
      </c>
    </row>
    <row r="76" spans="2:9" ht="13.5">
      <c r="B76" s="5" t="s">
        <v>162</v>
      </c>
      <c r="C76" s="16">
        <v>369</v>
      </c>
      <c r="D76" s="16">
        <v>44</v>
      </c>
      <c r="E76" s="16">
        <v>231</v>
      </c>
      <c r="F76" s="16">
        <v>94</v>
      </c>
      <c r="G76" s="20">
        <v>0.11924119241192412</v>
      </c>
      <c r="H76" s="20">
        <v>0.6260162601626016</v>
      </c>
      <c r="I76" s="20">
        <v>0.25474254742547425</v>
      </c>
    </row>
    <row r="77" spans="2:9" ht="13.5">
      <c r="B77" s="5" t="s">
        <v>161</v>
      </c>
      <c r="C77" s="16">
        <v>545</v>
      </c>
      <c r="D77" s="16">
        <v>40</v>
      </c>
      <c r="E77" s="16">
        <v>372</v>
      </c>
      <c r="F77" s="16">
        <v>133</v>
      </c>
      <c r="G77" s="20">
        <v>0.07339449541284404</v>
      </c>
      <c r="H77" s="20">
        <v>0.6825688073394496</v>
      </c>
      <c r="I77" s="20">
        <v>0.24403669724770644</v>
      </c>
    </row>
    <row r="78" spans="2:9" ht="13.5">
      <c r="B78" s="5" t="s">
        <v>160</v>
      </c>
      <c r="C78" s="16">
        <v>62</v>
      </c>
      <c r="D78" s="16">
        <v>7</v>
      </c>
      <c r="E78" s="16">
        <v>24</v>
      </c>
      <c r="F78" s="16">
        <v>31</v>
      </c>
      <c r="G78" s="17">
        <v>0.11290322580645161</v>
      </c>
      <c r="H78" s="17">
        <v>0.3870967741935484</v>
      </c>
      <c r="I78" s="17">
        <v>0.5</v>
      </c>
    </row>
    <row r="79" spans="2:9" ht="13.5">
      <c r="B79" s="5" t="s">
        <v>159</v>
      </c>
      <c r="C79" s="16">
        <v>220</v>
      </c>
      <c r="D79" s="16">
        <v>6</v>
      </c>
      <c r="E79" s="16">
        <v>132</v>
      </c>
      <c r="F79" s="16">
        <v>82</v>
      </c>
      <c r="G79" s="17">
        <v>0.02727272727272727</v>
      </c>
      <c r="H79" s="17">
        <v>0.6</v>
      </c>
      <c r="I79" s="17">
        <v>0.37272727272727274</v>
      </c>
    </row>
    <row r="80" spans="2:9" ht="13.5">
      <c r="B80" s="5" t="s">
        <v>158</v>
      </c>
      <c r="C80" s="16">
        <v>300</v>
      </c>
      <c r="D80" s="16">
        <v>23</v>
      </c>
      <c r="E80" s="16">
        <v>139</v>
      </c>
      <c r="F80" s="16">
        <v>138</v>
      </c>
      <c r="G80" s="17">
        <v>0.07666666666666666</v>
      </c>
      <c r="H80" s="17">
        <v>0.4633333333333333</v>
      </c>
      <c r="I80" s="17">
        <v>0.46</v>
      </c>
    </row>
    <row r="81" spans="2:9" ht="13.5">
      <c r="B81" s="5" t="s">
        <v>157</v>
      </c>
      <c r="C81" s="16">
        <v>186</v>
      </c>
      <c r="D81" s="16">
        <v>9</v>
      </c>
      <c r="E81" s="16">
        <v>73</v>
      </c>
      <c r="F81" s="16">
        <v>104</v>
      </c>
      <c r="G81" s="17">
        <v>0.04838709677419355</v>
      </c>
      <c r="H81" s="17">
        <v>0.3924731182795699</v>
      </c>
      <c r="I81" s="17">
        <v>0.5591397849462365</v>
      </c>
    </row>
    <row r="82" spans="2:9" ht="13.5">
      <c r="B82" s="5" t="s">
        <v>156</v>
      </c>
      <c r="C82" s="16">
        <v>262</v>
      </c>
      <c r="D82" s="16">
        <v>33</v>
      </c>
      <c r="E82" s="16">
        <v>131</v>
      </c>
      <c r="F82" s="16">
        <v>98</v>
      </c>
      <c r="G82" s="17">
        <v>0.12595419847328243</v>
      </c>
      <c r="H82" s="17">
        <v>0.5</v>
      </c>
      <c r="I82" s="17">
        <v>0.37404580152671757</v>
      </c>
    </row>
    <row r="83" spans="2:9" ht="13.5">
      <c r="B83" s="5" t="s">
        <v>155</v>
      </c>
      <c r="C83" s="16">
        <v>102</v>
      </c>
      <c r="D83" s="16">
        <v>7</v>
      </c>
      <c r="E83" s="16">
        <v>48</v>
      </c>
      <c r="F83" s="16">
        <v>47</v>
      </c>
      <c r="G83" s="17">
        <v>0.06862745098039216</v>
      </c>
      <c r="H83" s="17">
        <v>0.47058823529411764</v>
      </c>
      <c r="I83" s="17">
        <v>0.46078431372549017</v>
      </c>
    </row>
    <row r="84" spans="2:9" ht="13.5">
      <c r="B84" s="5" t="s">
        <v>154</v>
      </c>
      <c r="C84" s="16">
        <v>170</v>
      </c>
      <c r="D84" s="16">
        <v>19</v>
      </c>
      <c r="E84" s="16">
        <v>67</v>
      </c>
      <c r="F84" s="16">
        <v>84</v>
      </c>
      <c r="G84" s="17">
        <v>0.11176470588235295</v>
      </c>
      <c r="H84" s="17">
        <v>0.3941176470588235</v>
      </c>
      <c r="I84" s="17">
        <v>0.49411764705882355</v>
      </c>
    </row>
    <row r="85" spans="2:9" ht="13.5">
      <c r="B85" s="18" t="s">
        <v>153</v>
      </c>
      <c r="C85" s="16">
        <v>215</v>
      </c>
      <c r="D85" s="16">
        <v>16</v>
      </c>
      <c r="E85" s="16">
        <v>91</v>
      </c>
      <c r="F85" s="16">
        <v>108</v>
      </c>
      <c r="G85" s="17">
        <v>0.07441860465116279</v>
      </c>
      <c r="H85" s="17">
        <v>0.4232558139534884</v>
      </c>
      <c r="I85" s="17">
        <v>0.5023255813953489</v>
      </c>
    </row>
    <row r="86" spans="2:9" ht="13.5">
      <c r="B86" s="18" t="s">
        <v>152</v>
      </c>
      <c r="C86" s="11">
        <v>25</v>
      </c>
      <c r="D86" s="11">
        <v>2</v>
      </c>
      <c r="E86" s="11">
        <v>11</v>
      </c>
      <c r="F86" s="11">
        <v>12</v>
      </c>
      <c r="G86" s="12">
        <v>0.08</v>
      </c>
      <c r="H86" s="12">
        <v>0.44</v>
      </c>
      <c r="I86" s="12">
        <v>0.48</v>
      </c>
    </row>
    <row r="87" spans="2:9" ht="13.5">
      <c r="B87" s="18" t="s">
        <v>109</v>
      </c>
      <c r="C87" s="16">
        <v>59</v>
      </c>
      <c r="D87" s="16">
        <v>0</v>
      </c>
      <c r="E87" s="16">
        <v>17</v>
      </c>
      <c r="F87" s="16">
        <v>42</v>
      </c>
      <c r="G87" s="17">
        <v>0</v>
      </c>
      <c r="H87" s="17">
        <v>0.288135593220339</v>
      </c>
      <c r="I87" s="17">
        <v>0.711864406779661</v>
      </c>
    </row>
    <row r="88" spans="2:9" ht="13.5">
      <c r="B88" s="18" t="s">
        <v>151</v>
      </c>
      <c r="C88" s="16">
        <v>171</v>
      </c>
      <c r="D88" s="16">
        <v>8</v>
      </c>
      <c r="E88" s="16">
        <v>82</v>
      </c>
      <c r="F88" s="16">
        <v>81</v>
      </c>
      <c r="G88" s="17">
        <v>0.04678362573099415</v>
      </c>
      <c r="H88" s="17">
        <v>0.47953216374269003</v>
      </c>
      <c r="I88" s="17">
        <v>0.47368421052631576</v>
      </c>
    </row>
    <row r="89" spans="2:9" ht="13.5">
      <c r="B89" s="18" t="s">
        <v>150</v>
      </c>
      <c r="C89" s="16">
        <v>337</v>
      </c>
      <c r="D89" s="16">
        <v>40</v>
      </c>
      <c r="E89" s="16">
        <v>161</v>
      </c>
      <c r="F89" s="16">
        <v>136</v>
      </c>
      <c r="G89" s="17">
        <v>0.11869436201780416</v>
      </c>
      <c r="H89" s="17">
        <v>0.47774480712166173</v>
      </c>
      <c r="I89" s="17">
        <v>0.4035608308605341</v>
      </c>
    </row>
    <row r="90" spans="2:9" ht="13.5">
      <c r="B90" s="18" t="s">
        <v>149</v>
      </c>
      <c r="C90" s="16">
        <v>90</v>
      </c>
      <c r="D90" s="16">
        <v>2</v>
      </c>
      <c r="E90" s="16">
        <v>38</v>
      </c>
      <c r="F90" s="16">
        <v>50</v>
      </c>
      <c r="G90" s="17">
        <v>0.022222222222222223</v>
      </c>
      <c r="H90" s="17">
        <v>0.4222222222222222</v>
      </c>
      <c r="I90" s="17">
        <v>0.5555555555555556</v>
      </c>
    </row>
    <row r="91" spans="2:9" ht="13.5">
      <c r="B91" s="18" t="s">
        <v>148</v>
      </c>
      <c r="C91" s="16">
        <v>66</v>
      </c>
      <c r="D91" s="16">
        <v>4</v>
      </c>
      <c r="E91" s="16">
        <v>23</v>
      </c>
      <c r="F91" s="16">
        <v>39</v>
      </c>
      <c r="G91" s="17">
        <v>0.06060606060606061</v>
      </c>
      <c r="H91" s="17">
        <v>0.3484848484848485</v>
      </c>
      <c r="I91" s="17">
        <v>0.5909090909090909</v>
      </c>
    </row>
    <row r="92" spans="2:9" ht="13.5">
      <c r="B92" s="18" t="s">
        <v>107</v>
      </c>
      <c r="C92" s="16">
        <v>50</v>
      </c>
      <c r="D92" s="16">
        <v>1</v>
      </c>
      <c r="E92" s="16">
        <v>18</v>
      </c>
      <c r="F92" s="16">
        <v>31</v>
      </c>
      <c r="G92" s="17">
        <v>0.02</v>
      </c>
      <c r="H92" s="17">
        <v>0.36</v>
      </c>
      <c r="I92" s="17">
        <v>0.62</v>
      </c>
    </row>
    <row r="93" spans="2:9" ht="13.5">
      <c r="B93" s="18" t="s">
        <v>147</v>
      </c>
      <c r="C93" s="16">
        <v>957</v>
      </c>
      <c r="D93" s="16">
        <v>85</v>
      </c>
      <c r="E93" s="16">
        <v>498</v>
      </c>
      <c r="F93" s="16">
        <v>374</v>
      </c>
      <c r="G93" s="17">
        <v>0.08881922675026123</v>
      </c>
      <c r="H93" s="17">
        <v>0.5203761755485894</v>
      </c>
      <c r="I93" s="17">
        <v>0.39080459770114945</v>
      </c>
    </row>
    <row r="94" spans="2:9" ht="13.5">
      <c r="B94" s="18" t="s">
        <v>146</v>
      </c>
      <c r="C94" s="11">
        <v>286</v>
      </c>
      <c r="D94" s="11">
        <v>0</v>
      </c>
      <c r="E94" s="11">
        <v>286</v>
      </c>
      <c r="F94" s="11">
        <v>0</v>
      </c>
      <c r="G94" s="12">
        <v>0</v>
      </c>
      <c r="H94" s="12">
        <v>1</v>
      </c>
      <c r="I94" s="12">
        <v>0</v>
      </c>
    </row>
    <row r="95" spans="2:9" ht="13.5">
      <c r="B95" s="18" t="s">
        <v>145</v>
      </c>
      <c r="C95" s="16">
        <v>214</v>
      </c>
      <c r="D95" s="16">
        <v>31</v>
      </c>
      <c r="E95" s="16">
        <v>128</v>
      </c>
      <c r="F95" s="16">
        <v>55</v>
      </c>
      <c r="G95" s="17">
        <v>0.14485981308411214</v>
      </c>
      <c r="H95" s="17">
        <v>0.5981308411214953</v>
      </c>
      <c r="I95" s="17">
        <v>0.2570093457943925</v>
      </c>
    </row>
    <row r="96" spans="2:9" ht="13.5">
      <c r="B96" s="18" t="s">
        <v>144</v>
      </c>
      <c r="C96" s="16">
        <v>103</v>
      </c>
      <c r="D96" s="16">
        <v>10</v>
      </c>
      <c r="E96" s="16">
        <v>56</v>
      </c>
      <c r="F96" s="16">
        <v>37</v>
      </c>
      <c r="G96" s="17">
        <v>0.0970873786407767</v>
      </c>
      <c r="H96" s="17">
        <v>0.5436893203883495</v>
      </c>
      <c r="I96" s="17">
        <v>0.3592233009708738</v>
      </c>
    </row>
    <row r="97" spans="2:9" ht="13.5">
      <c r="B97" s="18" t="s">
        <v>143</v>
      </c>
      <c r="C97" s="16">
        <v>107</v>
      </c>
      <c r="D97" s="16">
        <v>21</v>
      </c>
      <c r="E97" s="16">
        <v>44</v>
      </c>
      <c r="F97" s="16">
        <v>42</v>
      </c>
      <c r="G97" s="17">
        <v>0.19626168224299065</v>
      </c>
      <c r="H97" s="17">
        <v>0.411214953271028</v>
      </c>
      <c r="I97" s="17">
        <v>0.3925233644859813</v>
      </c>
    </row>
    <row r="98" spans="2:9" ht="13.5">
      <c r="B98" s="18" t="s">
        <v>142</v>
      </c>
      <c r="C98" s="16">
        <v>60</v>
      </c>
      <c r="D98" s="16">
        <v>0</v>
      </c>
      <c r="E98" s="16">
        <v>25</v>
      </c>
      <c r="F98" s="16">
        <v>35</v>
      </c>
      <c r="G98" s="17">
        <v>0</v>
      </c>
      <c r="H98" s="17">
        <v>0.4166666666666667</v>
      </c>
      <c r="I98" s="17">
        <v>0.5833333333333334</v>
      </c>
    </row>
    <row r="99" spans="2:9" ht="13.5">
      <c r="B99" s="18" t="s">
        <v>141</v>
      </c>
      <c r="C99" s="16">
        <v>380</v>
      </c>
      <c r="D99" s="16">
        <v>46</v>
      </c>
      <c r="E99" s="16">
        <v>219</v>
      </c>
      <c r="F99" s="16">
        <v>115</v>
      </c>
      <c r="G99" s="17">
        <v>0.12105263157894737</v>
      </c>
      <c r="H99" s="17">
        <v>0.5763157894736842</v>
      </c>
      <c r="I99" s="17">
        <v>0.3026315789473684</v>
      </c>
    </row>
    <row r="100" spans="2:9" ht="13.5">
      <c r="B100" s="18" t="s">
        <v>140</v>
      </c>
      <c r="C100" s="16">
        <v>84</v>
      </c>
      <c r="D100" s="16">
        <v>8</v>
      </c>
      <c r="E100" s="16">
        <v>40</v>
      </c>
      <c r="F100" s="16">
        <v>36</v>
      </c>
      <c r="G100" s="17">
        <v>0.09523809523809523</v>
      </c>
      <c r="H100" s="17">
        <v>0.47619047619047616</v>
      </c>
      <c r="I100" s="17">
        <v>0.42857142857142855</v>
      </c>
    </row>
    <row r="101" spans="2:9" ht="13.5">
      <c r="B101" s="18" t="s">
        <v>139</v>
      </c>
      <c r="C101" s="16">
        <v>66</v>
      </c>
      <c r="D101" s="16">
        <v>3</v>
      </c>
      <c r="E101" s="16">
        <v>32</v>
      </c>
      <c r="F101" s="16">
        <v>31</v>
      </c>
      <c r="G101" s="17">
        <v>0.045454545454545456</v>
      </c>
      <c r="H101" s="17">
        <v>0.48484848484848486</v>
      </c>
      <c r="I101" s="17">
        <v>0.4696969696969697</v>
      </c>
    </row>
    <row r="102" spans="2:9" ht="13.5">
      <c r="B102" s="18" t="s">
        <v>138</v>
      </c>
      <c r="C102" s="16">
        <v>41</v>
      </c>
      <c r="D102" s="16">
        <v>5</v>
      </c>
      <c r="E102" s="16">
        <v>18</v>
      </c>
      <c r="F102" s="16">
        <v>18</v>
      </c>
      <c r="G102" s="17">
        <v>0.12195121951219512</v>
      </c>
      <c r="H102" s="17">
        <v>0.43902439024390244</v>
      </c>
      <c r="I102" s="17">
        <v>0.43902439024390244</v>
      </c>
    </row>
    <row r="103" spans="2:9" ht="13.5">
      <c r="B103" s="18" t="s">
        <v>137</v>
      </c>
      <c r="C103" s="16">
        <v>21</v>
      </c>
      <c r="D103" s="16">
        <v>0</v>
      </c>
      <c r="E103" s="16">
        <v>10</v>
      </c>
      <c r="F103" s="16">
        <v>11</v>
      </c>
      <c r="G103" s="17">
        <v>0</v>
      </c>
      <c r="H103" s="17">
        <v>0.47619047619047616</v>
      </c>
      <c r="I103" s="17">
        <v>0.5238095238095238</v>
      </c>
    </row>
    <row r="104" spans="2:9" ht="13.5">
      <c r="B104" s="18" t="s">
        <v>136</v>
      </c>
      <c r="C104" s="16">
        <v>51</v>
      </c>
      <c r="D104" s="16">
        <v>6</v>
      </c>
      <c r="E104" s="16">
        <v>23</v>
      </c>
      <c r="F104" s="16">
        <v>22</v>
      </c>
      <c r="G104" s="17">
        <v>0.11764705882352941</v>
      </c>
      <c r="H104" s="17">
        <v>0.45098039215686275</v>
      </c>
      <c r="I104" s="17">
        <v>0.43137254901960786</v>
      </c>
    </row>
    <row r="105" spans="2:9" ht="13.5">
      <c r="B105" s="18" t="s">
        <v>135</v>
      </c>
      <c r="C105" s="16">
        <v>25</v>
      </c>
      <c r="D105" s="16">
        <v>2</v>
      </c>
      <c r="E105" s="16">
        <v>10</v>
      </c>
      <c r="F105" s="16">
        <v>13</v>
      </c>
      <c r="G105" s="17">
        <v>0.08</v>
      </c>
      <c r="H105" s="17">
        <v>0.4</v>
      </c>
      <c r="I105" s="17">
        <v>0.52</v>
      </c>
    </row>
    <row r="106" spans="2:9" ht="13.5">
      <c r="B106" s="18" t="s">
        <v>134</v>
      </c>
      <c r="C106" s="11">
        <v>3</v>
      </c>
      <c r="D106" s="11">
        <v>0</v>
      </c>
      <c r="E106" s="11">
        <v>0</v>
      </c>
      <c r="F106" s="11">
        <v>3</v>
      </c>
      <c r="G106" s="12">
        <v>0</v>
      </c>
      <c r="H106" s="12">
        <v>0</v>
      </c>
      <c r="I106" s="12">
        <v>1</v>
      </c>
    </row>
    <row r="107" spans="2:9" ht="13.5">
      <c r="B107" s="18" t="s">
        <v>133</v>
      </c>
      <c r="C107" s="16">
        <v>7</v>
      </c>
      <c r="D107" s="16">
        <v>0</v>
      </c>
      <c r="E107" s="16">
        <v>4</v>
      </c>
      <c r="F107" s="16">
        <v>3</v>
      </c>
      <c r="G107" s="17">
        <v>0</v>
      </c>
      <c r="H107" s="17">
        <v>0.5714285714285714</v>
      </c>
      <c r="I107" s="17">
        <v>0.42857142857142855</v>
      </c>
    </row>
    <row r="108" spans="2:9" ht="13.5">
      <c r="B108" s="18" t="s">
        <v>132</v>
      </c>
      <c r="C108" s="16">
        <v>56</v>
      </c>
      <c r="D108" s="16">
        <v>2</v>
      </c>
      <c r="E108" s="16">
        <v>26</v>
      </c>
      <c r="F108" s="16">
        <v>28</v>
      </c>
      <c r="G108" s="17">
        <v>0.03571428571428571</v>
      </c>
      <c r="H108" s="17">
        <v>0.4642857142857143</v>
      </c>
      <c r="I108" s="17">
        <v>0.5</v>
      </c>
    </row>
    <row r="109" spans="2:9" ht="13.5">
      <c r="B109" s="18" t="s">
        <v>131</v>
      </c>
      <c r="C109" s="16">
        <v>46</v>
      </c>
      <c r="D109" s="16">
        <v>0</v>
      </c>
      <c r="E109" s="16">
        <v>14</v>
      </c>
      <c r="F109" s="16">
        <v>32</v>
      </c>
      <c r="G109" s="17">
        <v>0</v>
      </c>
      <c r="H109" s="17">
        <v>0.30434782608695654</v>
      </c>
      <c r="I109" s="17">
        <v>0.6956521739130435</v>
      </c>
    </row>
    <row r="110" spans="2:9" ht="13.5">
      <c r="B110" s="18" t="s">
        <v>130</v>
      </c>
      <c r="C110" s="16">
        <v>70</v>
      </c>
      <c r="D110" s="16">
        <v>0</v>
      </c>
      <c r="E110" s="16">
        <v>33</v>
      </c>
      <c r="F110" s="16">
        <v>37</v>
      </c>
      <c r="G110" s="17">
        <v>0</v>
      </c>
      <c r="H110" s="17">
        <v>0.4714285714285714</v>
      </c>
      <c r="I110" s="17">
        <v>0.5285714285714286</v>
      </c>
    </row>
    <row r="111" spans="2:9" ht="13.5">
      <c r="B111" s="18" t="s">
        <v>129</v>
      </c>
      <c r="C111" s="16">
        <v>65</v>
      </c>
      <c r="D111" s="16">
        <v>1</v>
      </c>
      <c r="E111" s="16">
        <v>29</v>
      </c>
      <c r="F111" s="16">
        <v>35</v>
      </c>
      <c r="G111" s="17">
        <v>0.015384615384615385</v>
      </c>
      <c r="H111" s="17">
        <v>0.4461538461538462</v>
      </c>
      <c r="I111" s="17">
        <v>0.5384615384615384</v>
      </c>
    </row>
    <row r="112" spans="2:9" ht="13.5">
      <c r="B112" s="18" t="s">
        <v>128</v>
      </c>
      <c r="C112" s="16">
        <v>69</v>
      </c>
      <c r="D112" s="16">
        <v>9</v>
      </c>
      <c r="E112" s="16">
        <v>28</v>
      </c>
      <c r="F112" s="16">
        <v>32</v>
      </c>
      <c r="G112" s="17">
        <v>0.13043478260869565</v>
      </c>
      <c r="H112" s="17">
        <v>0.4057971014492754</v>
      </c>
      <c r="I112" s="17">
        <v>0.463768115942029</v>
      </c>
    </row>
    <row r="113" spans="2:9" ht="13.5">
      <c r="B113" s="18" t="s">
        <v>127</v>
      </c>
      <c r="C113" s="16">
        <v>215</v>
      </c>
      <c r="D113" s="16">
        <v>27</v>
      </c>
      <c r="E113" s="16">
        <v>102</v>
      </c>
      <c r="F113" s="16">
        <v>86</v>
      </c>
      <c r="G113" s="17">
        <v>0.12558139534883722</v>
      </c>
      <c r="H113" s="17">
        <v>0.4744186046511628</v>
      </c>
      <c r="I113" s="17">
        <v>0.4</v>
      </c>
    </row>
    <row r="114" spans="2:9" ht="13.5">
      <c r="B114" s="18" t="s">
        <v>126</v>
      </c>
      <c r="C114" s="16">
        <v>179</v>
      </c>
      <c r="D114" s="16">
        <v>3</v>
      </c>
      <c r="E114" s="16">
        <v>87</v>
      </c>
      <c r="F114" s="16">
        <v>89</v>
      </c>
      <c r="G114" s="17">
        <v>0.01675977653631285</v>
      </c>
      <c r="H114" s="17">
        <v>0.4860335195530726</v>
      </c>
      <c r="I114" s="17">
        <v>0.4972067039106145</v>
      </c>
    </row>
    <row r="115" spans="2:9" ht="13.5">
      <c r="B115" s="18" t="s">
        <v>125</v>
      </c>
      <c r="C115" s="16">
        <v>65</v>
      </c>
      <c r="D115" s="16">
        <v>2</v>
      </c>
      <c r="E115" s="16">
        <v>23</v>
      </c>
      <c r="F115" s="16">
        <v>40</v>
      </c>
      <c r="G115" s="17">
        <v>0.03076923076923077</v>
      </c>
      <c r="H115" s="17">
        <v>0.35384615384615387</v>
      </c>
      <c r="I115" s="17">
        <v>0.6153846153846154</v>
      </c>
    </row>
    <row r="116" spans="2:9" ht="13.5">
      <c r="B116" s="18" t="s">
        <v>124</v>
      </c>
      <c r="C116" s="16">
        <v>35</v>
      </c>
      <c r="D116" s="16">
        <v>0</v>
      </c>
      <c r="E116" s="16">
        <v>10</v>
      </c>
      <c r="F116" s="16">
        <v>25</v>
      </c>
      <c r="G116" s="17">
        <v>0</v>
      </c>
      <c r="H116" s="17">
        <v>0.2857142857142857</v>
      </c>
      <c r="I116" s="17">
        <v>0.7142857142857143</v>
      </c>
    </row>
    <row r="117" spans="2:9" ht="13.5">
      <c r="B117" s="18" t="s">
        <v>123</v>
      </c>
      <c r="C117" s="16">
        <v>87</v>
      </c>
      <c r="D117" s="16">
        <v>5</v>
      </c>
      <c r="E117" s="16">
        <v>43</v>
      </c>
      <c r="F117" s="16">
        <v>39</v>
      </c>
      <c r="G117" s="17">
        <v>0.05747126436781609</v>
      </c>
      <c r="H117" s="17">
        <v>0.4942528735632184</v>
      </c>
      <c r="I117" s="17">
        <v>0.4482758620689655</v>
      </c>
    </row>
    <row r="118" spans="2:9" ht="13.5">
      <c r="B118" s="18" t="s">
        <v>122</v>
      </c>
      <c r="C118" s="11">
        <v>329</v>
      </c>
      <c r="D118" s="11">
        <v>51</v>
      </c>
      <c r="E118" s="11">
        <v>179</v>
      </c>
      <c r="F118" s="11">
        <v>99</v>
      </c>
      <c r="G118" s="12">
        <v>0.15501519756838905</v>
      </c>
      <c r="H118" s="12">
        <v>0.5440729483282675</v>
      </c>
      <c r="I118" s="12">
        <v>0.3009118541033435</v>
      </c>
    </row>
    <row r="119" spans="2:9" ht="13.5">
      <c r="B119" s="18" t="s">
        <v>75</v>
      </c>
      <c r="C119" s="16">
        <v>57</v>
      </c>
      <c r="D119" s="16">
        <v>1</v>
      </c>
      <c r="E119" s="16">
        <v>33</v>
      </c>
      <c r="F119" s="16">
        <v>23</v>
      </c>
      <c r="G119" s="17">
        <v>0.017543859649122806</v>
      </c>
      <c r="H119" s="17">
        <v>0.5789473684210527</v>
      </c>
      <c r="I119" s="17">
        <v>0.40350877192982454</v>
      </c>
    </row>
    <row r="120" spans="2:9" ht="13.5">
      <c r="B120" s="18" t="s">
        <v>121</v>
      </c>
      <c r="C120" s="16">
        <v>20</v>
      </c>
      <c r="D120" s="16">
        <v>3</v>
      </c>
      <c r="E120" s="16">
        <v>14</v>
      </c>
      <c r="F120" s="16">
        <v>3</v>
      </c>
      <c r="G120" s="17">
        <v>0.15</v>
      </c>
      <c r="H120" s="17">
        <v>0.7</v>
      </c>
      <c r="I120" s="17">
        <v>0.15</v>
      </c>
    </row>
    <row r="121" spans="2:9" ht="13.5">
      <c r="B121" s="18" t="s">
        <v>120</v>
      </c>
      <c r="C121" s="16">
        <v>21</v>
      </c>
      <c r="D121" s="16">
        <v>0</v>
      </c>
      <c r="E121" s="16">
        <v>6</v>
      </c>
      <c r="F121" s="16">
        <v>15</v>
      </c>
      <c r="G121" s="17">
        <v>0</v>
      </c>
      <c r="H121" s="17">
        <v>0.2857142857142857</v>
      </c>
      <c r="I121" s="17">
        <v>0.7142857142857143</v>
      </c>
    </row>
    <row r="122" spans="2:9" ht="13.5">
      <c r="B122" s="18" t="s">
        <v>119</v>
      </c>
      <c r="C122" s="16">
        <v>61</v>
      </c>
      <c r="D122" s="16">
        <v>6</v>
      </c>
      <c r="E122" s="16">
        <v>32</v>
      </c>
      <c r="F122" s="16">
        <v>23</v>
      </c>
      <c r="G122" s="17">
        <v>0.09836065573770492</v>
      </c>
      <c r="H122" s="17">
        <v>0.5245901639344263</v>
      </c>
      <c r="I122" s="17">
        <v>0.3770491803278688</v>
      </c>
    </row>
    <row r="123" spans="2:9" ht="13.5">
      <c r="B123" s="18" t="s">
        <v>118</v>
      </c>
      <c r="C123" s="16">
        <v>33</v>
      </c>
      <c r="D123" s="16">
        <v>2</v>
      </c>
      <c r="E123" s="16">
        <v>13</v>
      </c>
      <c r="F123" s="16">
        <v>18</v>
      </c>
      <c r="G123" s="17">
        <v>0.06060606060606061</v>
      </c>
      <c r="H123" s="17">
        <v>0.3939393939393939</v>
      </c>
      <c r="I123" s="17">
        <v>0.5454545454545454</v>
      </c>
    </row>
    <row r="124" spans="2:9" ht="13.5">
      <c r="B124" s="18" t="s">
        <v>117</v>
      </c>
      <c r="C124" s="16">
        <v>68</v>
      </c>
      <c r="D124" s="16">
        <v>4</v>
      </c>
      <c r="E124" s="16">
        <v>41</v>
      </c>
      <c r="F124" s="16">
        <v>23</v>
      </c>
      <c r="G124" s="17">
        <v>0.058823529411764705</v>
      </c>
      <c r="H124" s="17">
        <v>0.6029411764705882</v>
      </c>
      <c r="I124" s="17">
        <v>0.3382352941176471</v>
      </c>
    </row>
    <row r="125" spans="2:9" ht="13.5">
      <c r="B125" s="18" t="s">
        <v>116</v>
      </c>
      <c r="C125" s="16">
        <v>60</v>
      </c>
      <c r="D125" s="16">
        <v>0</v>
      </c>
      <c r="E125" s="16">
        <v>21</v>
      </c>
      <c r="F125" s="16">
        <v>39</v>
      </c>
      <c r="G125" s="17">
        <v>0</v>
      </c>
      <c r="H125" s="17">
        <v>0.35</v>
      </c>
      <c r="I125" s="17">
        <v>0.65</v>
      </c>
    </row>
    <row r="126" spans="2:9" ht="13.5">
      <c r="B126" s="18" t="s">
        <v>115</v>
      </c>
      <c r="C126" s="16">
        <v>61</v>
      </c>
      <c r="D126" s="16">
        <v>8</v>
      </c>
      <c r="E126" s="16">
        <v>33</v>
      </c>
      <c r="F126" s="16">
        <v>20</v>
      </c>
      <c r="G126" s="17">
        <v>0.13114754098360656</v>
      </c>
      <c r="H126" s="17">
        <v>0.5409836065573771</v>
      </c>
      <c r="I126" s="17">
        <v>0.32786885245901637</v>
      </c>
    </row>
    <row r="127" spans="2:9" ht="13.5">
      <c r="B127" s="18" t="s">
        <v>114</v>
      </c>
      <c r="C127" s="16">
        <v>102</v>
      </c>
      <c r="D127" s="16">
        <v>7</v>
      </c>
      <c r="E127" s="16">
        <v>54</v>
      </c>
      <c r="F127" s="16">
        <v>41</v>
      </c>
      <c r="G127" s="17">
        <v>0.06862745098039216</v>
      </c>
      <c r="H127" s="17">
        <v>0.5294117647058824</v>
      </c>
      <c r="I127" s="17">
        <v>0.4019607843137255</v>
      </c>
    </row>
    <row r="128" spans="2:9" ht="13.5">
      <c r="B128" s="18" t="s">
        <v>113</v>
      </c>
      <c r="C128" s="16">
        <v>32</v>
      </c>
      <c r="D128" s="16">
        <v>2</v>
      </c>
      <c r="E128" s="16">
        <v>9</v>
      </c>
      <c r="F128" s="16">
        <v>21</v>
      </c>
      <c r="G128" s="17">
        <v>0.0625</v>
      </c>
      <c r="H128" s="17">
        <v>0.28125</v>
      </c>
      <c r="I128" s="17">
        <v>0.65625</v>
      </c>
    </row>
    <row r="129" spans="2:9" ht="13.5">
      <c r="B129" s="18" t="s">
        <v>112</v>
      </c>
      <c r="C129" s="16">
        <v>185</v>
      </c>
      <c r="D129" s="16">
        <v>29</v>
      </c>
      <c r="E129" s="16">
        <v>100</v>
      </c>
      <c r="F129" s="16">
        <v>56</v>
      </c>
      <c r="G129" s="17">
        <v>0.15675675675675677</v>
      </c>
      <c r="H129" s="17">
        <v>0.5405405405405406</v>
      </c>
      <c r="I129" s="17">
        <v>0.3027027027027027</v>
      </c>
    </row>
    <row r="130" spans="2:9" ht="13.5">
      <c r="B130" s="18" t="s">
        <v>111</v>
      </c>
      <c r="C130" s="11">
        <v>12</v>
      </c>
      <c r="D130" s="11">
        <v>0</v>
      </c>
      <c r="E130" s="11">
        <v>9</v>
      </c>
      <c r="F130" s="11">
        <v>3</v>
      </c>
      <c r="G130" s="12">
        <v>0</v>
      </c>
      <c r="H130" s="12">
        <v>0.75</v>
      </c>
      <c r="I130" s="12">
        <v>0.25</v>
      </c>
    </row>
    <row r="131" spans="2:9" ht="13.5">
      <c r="B131" s="18" t="s">
        <v>110</v>
      </c>
      <c r="C131" s="16">
        <v>16</v>
      </c>
      <c r="D131" s="16">
        <v>0</v>
      </c>
      <c r="E131" s="16">
        <v>4</v>
      </c>
      <c r="F131" s="16">
        <v>12</v>
      </c>
      <c r="G131" s="17">
        <v>0</v>
      </c>
      <c r="H131" s="17">
        <v>0.25</v>
      </c>
      <c r="I131" s="17">
        <v>0.75</v>
      </c>
    </row>
    <row r="132" spans="2:9" ht="13.5">
      <c r="B132" s="18" t="s">
        <v>109</v>
      </c>
      <c r="C132" s="16">
        <v>186</v>
      </c>
      <c r="D132" s="16">
        <v>25</v>
      </c>
      <c r="E132" s="16">
        <v>106</v>
      </c>
      <c r="F132" s="16">
        <v>55</v>
      </c>
      <c r="G132" s="17">
        <v>0.13440860215053763</v>
      </c>
      <c r="H132" s="17">
        <v>0.5698924731182796</v>
      </c>
      <c r="I132" s="17">
        <v>0.2956989247311828</v>
      </c>
    </row>
    <row r="133" spans="2:9" ht="13.5">
      <c r="B133" s="18" t="s">
        <v>108</v>
      </c>
      <c r="C133" s="16">
        <v>56</v>
      </c>
      <c r="D133" s="16">
        <v>2</v>
      </c>
      <c r="E133" s="16">
        <v>25</v>
      </c>
      <c r="F133" s="16">
        <v>29</v>
      </c>
      <c r="G133" s="17">
        <v>0.03571428571428571</v>
      </c>
      <c r="H133" s="17">
        <v>0.44642857142857145</v>
      </c>
      <c r="I133" s="17">
        <v>0.5178571428571429</v>
      </c>
    </row>
    <row r="134" spans="2:9" ht="13.5">
      <c r="B134" s="18" t="s">
        <v>107</v>
      </c>
      <c r="C134" s="16">
        <v>110</v>
      </c>
      <c r="D134" s="16">
        <v>2</v>
      </c>
      <c r="E134" s="16">
        <v>45</v>
      </c>
      <c r="F134" s="16">
        <v>63</v>
      </c>
      <c r="G134" s="17">
        <v>0.01818181818181818</v>
      </c>
      <c r="H134" s="17">
        <v>0.4090909090909091</v>
      </c>
      <c r="I134" s="17">
        <v>0.5727272727272728</v>
      </c>
    </row>
    <row r="135" spans="2:9" ht="13.5">
      <c r="B135" s="18" t="s">
        <v>106</v>
      </c>
      <c r="C135" s="16">
        <v>50</v>
      </c>
      <c r="D135" s="16">
        <v>0</v>
      </c>
      <c r="E135" s="16">
        <v>1</v>
      </c>
      <c r="F135" s="16">
        <v>49</v>
      </c>
      <c r="G135" s="17">
        <v>0</v>
      </c>
      <c r="H135" s="17">
        <v>0.02</v>
      </c>
      <c r="I135" s="17">
        <v>0.98</v>
      </c>
    </row>
    <row r="136" spans="2:9" ht="13.5">
      <c r="B136" s="18" t="s">
        <v>105</v>
      </c>
      <c r="C136" s="16">
        <v>91</v>
      </c>
      <c r="D136" s="16">
        <v>6</v>
      </c>
      <c r="E136" s="16">
        <v>40</v>
      </c>
      <c r="F136" s="16">
        <v>45</v>
      </c>
      <c r="G136" s="17">
        <v>0.06593406593406594</v>
      </c>
      <c r="H136" s="17">
        <v>0.43956043956043955</v>
      </c>
      <c r="I136" s="17">
        <v>0.4945054945054945</v>
      </c>
    </row>
    <row r="137" spans="2:9" ht="13.5">
      <c r="B137" s="18" t="s">
        <v>104</v>
      </c>
      <c r="C137" s="16">
        <v>29</v>
      </c>
      <c r="D137" s="16">
        <v>0</v>
      </c>
      <c r="E137" s="16">
        <v>10</v>
      </c>
      <c r="F137" s="16">
        <v>19</v>
      </c>
      <c r="G137" s="17">
        <v>0</v>
      </c>
      <c r="H137" s="17">
        <v>0.3448275862068966</v>
      </c>
      <c r="I137" s="17">
        <v>0.6551724137931034</v>
      </c>
    </row>
    <row r="138" spans="2:9" ht="13.5">
      <c r="B138" s="18" t="s">
        <v>103</v>
      </c>
      <c r="C138" s="16">
        <v>43</v>
      </c>
      <c r="D138" s="16">
        <v>9</v>
      </c>
      <c r="E138" s="16">
        <v>19</v>
      </c>
      <c r="F138" s="16">
        <v>15</v>
      </c>
      <c r="G138" s="17">
        <v>0.20930232558139536</v>
      </c>
      <c r="H138" s="17">
        <v>0.4418604651162791</v>
      </c>
      <c r="I138" s="17">
        <v>0.3488372093023256</v>
      </c>
    </row>
    <row r="139" spans="2:9" ht="13.5">
      <c r="B139" s="18" t="s">
        <v>102</v>
      </c>
      <c r="C139" s="16">
        <v>150</v>
      </c>
      <c r="D139" s="16">
        <v>17</v>
      </c>
      <c r="E139" s="16">
        <v>84</v>
      </c>
      <c r="F139" s="16">
        <v>49</v>
      </c>
      <c r="G139" s="17">
        <v>0.11333333333333333</v>
      </c>
      <c r="H139" s="17">
        <v>0.56</v>
      </c>
      <c r="I139" s="17">
        <v>0.32666666666666666</v>
      </c>
    </row>
    <row r="140" spans="2:9" ht="13.5">
      <c r="B140" s="18" t="s">
        <v>101</v>
      </c>
      <c r="C140" s="16">
        <v>69</v>
      </c>
      <c r="D140" s="16">
        <v>1</v>
      </c>
      <c r="E140" s="16">
        <v>12</v>
      </c>
      <c r="F140" s="16">
        <v>56</v>
      </c>
      <c r="G140" s="17">
        <v>0.014492753623188406</v>
      </c>
      <c r="H140" s="17">
        <v>0.17391304347826086</v>
      </c>
      <c r="I140" s="17">
        <v>0.8115942028985508</v>
      </c>
    </row>
    <row r="141" spans="2:9" ht="13.5">
      <c r="B141" s="18" t="s">
        <v>100</v>
      </c>
      <c r="C141" s="16">
        <v>122</v>
      </c>
      <c r="D141" s="16">
        <v>27</v>
      </c>
      <c r="E141" s="16">
        <v>68</v>
      </c>
      <c r="F141" s="16">
        <v>27</v>
      </c>
      <c r="G141" s="17">
        <v>0.22131147540983606</v>
      </c>
      <c r="H141" s="17">
        <v>0.5573770491803278</v>
      </c>
      <c r="I141" s="17">
        <v>0.22131147540983606</v>
      </c>
    </row>
    <row r="142" spans="2:9" ht="13.5">
      <c r="B142" s="18" t="s">
        <v>99</v>
      </c>
      <c r="C142" s="16">
        <v>40</v>
      </c>
      <c r="D142" s="16">
        <v>5</v>
      </c>
      <c r="E142" s="16">
        <v>21</v>
      </c>
      <c r="F142" s="16">
        <v>14</v>
      </c>
      <c r="G142" s="17">
        <v>0.125</v>
      </c>
      <c r="H142" s="17">
        <v>0.525</v>
      </c>
      <c r="I142" s="17">
        <v>0.35</v>
      </c>
    </row>
    <row r="143" spans="2:9" ht="13.5">
      <c r="B143" s="18" t="s">
        <v>245</v>
      </c>
      <c r="C143" s="11">
        <v>43</v>
      </c>
      <c r="D143" s="11">
        <v>1</v>
      </c>
      <c r="E143" s="11">
        <v>22</v>
      </c>
      <c r="F143" s="11">
        <v>20</v>
      </c>
      <c r="G143" s="12">
        <v>0.023255813953488372</v>
      </c>
      <c r="H143" s="12">
        <v>0.5116279069767442</v>
      </c>
      <c r="I143" s="12">
        <v>0.46511627906976744</v>
      </c>
    </row>
    <row r="144" spans="2:9" ht="13.5">
      <c r="B144" s="18" t="s">
        <v>98</v>
      </c>
      <c r="C144" s="16">
        <v>101</v>
      </c>
      <c r="D144" s="16">
        <v>16</v>
      </c>
      <c r="E144" s="16">
        <v>52</v>
      </c>
      <c r="F144" s="16">
        <v>33</v>
      </c>
      <c r="G144" s="17">
        <v>0.15841584158415842</v>
      </c>
      <c r="H144" s="17">
        <v>0.5148514851485149</v>
      </c>
      <c r="I144" s="17">
        <v>0.32673267326732675</v>
      </c>
    </row>
    <row r="145" spans="2:9" ht="13.5">
      <c r="B145" s="18" t="s">
        <v>97</v>
      </c>
      <c r="C145" s="16">
        <v>262</v>
      </c>
      <c r="D145" s="16">
        <v>27</v>
      </c>
      <c r="E145" s="16">
        <v>161</v>
      </c>
      <c r="F145" s="16">
        <v>74</v>
      </c>
      <c r="G145" s="17">
        <v>0.10305343511450382</v>
      </c>
      <c r="H145" s="17">
        <v>0.6145038167938931</v>
      </c>
      <c r="I145" s="17">
        <v>0.2824427480916031</v>
      </c>
    </row>
    <row r="146" spans="2:9" ht="13.5">
      <c r="B146" s="18" t="s">
        <v>96</v>
      </c>
      <c r="C146" s="16">
        <v>77</v>
      </c>
      <c r="D146" s="16">
        <v>3</v>
      </c>
      <c r="E146" s="16">
        <v>47</v>
      </c>
      <c r="F146" s="16">
        <v>27</v>
      </c>
      <c r="G146" s="17">
        <v>0.03896103896103896</v>
      </c>
      <c r="H146" s="17">
        <v>0.6103896103896104</v>
      </c>
      <c r="I146" s="17">
        <v>0.35064935064935066</v>
      </c>
    </row>
    <row r="147" spans="2:9" ht="13.5">
      <c r="B147" s="18" t="s">
        <v>95</v>
      </c>
      <c r="C147" s="16">
        <v>187</v>
      </c>
      <c r="D147" s="16">
        <v>30</v>
      </c>
      <c r="E147" s="16">
        <v>101</v>
      </c>
      <c r="F147" s="16">
        <v>56</v>
      </c>
      <c r="G147" s="17">
        <v>0.16042780748663102</v>
      </c>
      <c r="H147" s="17">
        <v>0.5401069518716578</v>
      </c>
      <c r="I147" s="17">
        <v>0.2994652406417112</v>
      </c>
    </row>
    <row r="148" spans="2:9" ht="13.5">
      <c r="B148" s="18" t="s">
        <v>94</v>
      </c>
      <c r="C148" s="16">
        <v>136</v>
      </c>
      <c r="D148" s="16">
        <v>24</v>
      </c>
      <c r="E148" s="16">
        <v>64</v>
      </c>
      <c r="F148" s="16">
        <v>48</v>
      </c>
      <c r="G148" s="17">
        <v>0.17647058823529413</v>
      </c>
      <c r="H148" s="17">
        <v>0.47058823529411764</v>
      </c>
      <c r="I148" s="17">
        <v>0.35294117647058826</v>
      </c>
    </row>
    <row r="149" spans="2:9" ht="13.5">
      <c r="B149" s="18" t="s">
        <v>93</v>
      </c>
      <c r="C149" s="16">
        <v>214</v>
      </c>
      <c r="D149" s="16">
        <v>45</v>
      </c>
      <c r="E149" s="16">
        <v>124</v>
      </c>
      <c r="F149" s="16">
        <v>45</v>
      </c>
      <c r="G149" s="17">
        <v>0.2102803738317757</v>
      </c>
      <c r="H149" s="17">
        <v>0.5794392523364486</v>
      </c>
      <c r="I149" s="17">
        <v>0.2102803738317757</v>
      </c>
    </row>
    <row r="150" spans="2:9" ht="13.5">
      <c r="B150" s="18" t="s">
        <v>92</v>
      </c>
      <c r="C150" s="16">
        <v>106</v>
      </c>
      <c r="D150" s="16">
        <v>12</v>
      </c>
      <c r="E150" s="16">
        <v>71</v>
      </c>
      <c r="F150" s="16">
        <v>23</v>
      </c>
      <c r="G150" s="17">
        <v>0.11320754716981132</v>
      </c>
      <c r="H150" s="17">
        <v>0.6698113207547169</v>
      </c>
      <c r="I150" s="17">
        <v>0.2169811320754717</v>
      </c>
    </row>
    <row r="151" spans="2:9" ht="13.5">
      <c r="B151" s="18" t="s">
        <v>91</v>
      </c>
      <c r="C151" s="16">
        <v>133</v>
      </c>
      <c r="D151" s="16">
        <v>18</v>
      </c>
      <c r="E151" s="16">
        <v>71</v>
      </c>
      <c r="F151" s="16">
        <v>44</v>
      </c>
      <c r="G151" s="17">
        <v>0.13533834586466165</v>
      </c>
      <c r="H151" s="17">
        <v>0.5338345864661654</v>
      </c>
      <c r="I151" s="17">
        <v>0.3308270676691729</v>
      </c>
    </row>
    <row r="152" spans="2:9" ht="13.5">
      <c r="B152" s="18" t="s">
        <v>90</v>
      </c>
      <c r="C152" s="16">
        <v>185</v>
      </c>
      <c r="D152" s="16">
        <v>38</v>
      </c>
      <c r="E152" s="16">
        <v>113</v>
      </c>
      <c r="F152" s="16">
        <v>34</v>
      </c>
      <c r="G152" s="17">
        <v>0.20540540540540542</v>
      </c>
      <c r="H152" s="17">
        <v>0.6108108108108108</v>
      </c>
      <c r="I152" s="17">
        <v>0.1837837837837838</v>
      </c>
    </row>
    <row r="153" spans="2:9" ht="13.5">
      <c r="B153" s="18" t="s">
        <v>89</v>
      </c>
      <c r="C153" s="16">
        <v>41</v>
      </c>
      <c r="D153" s="16">
        <v>4</v>
      </c>
      <c r="E153" s="16">
        <v>22</v>
      </c>
      <c r="F153" s="16">
        <v>15</v>
      </c>
      <c r="G153" s="17">
        <v>0.0975609756097561</v>
      </c>
      <c r="H153" s="17">
        <v>0.5365853658536586</v>
      </c>
      <c r="I153" s="17">
        <v>0.36585365853658536</v>
      </c>
    </row>
    <row r="154" spans="2:9" ht="13.5">
      <c r="B154" s="18" t="s">
        <v>88</v>
      </c>
      <c r="C154" s="16">
        <v>50</v>
      </c>
      <c r="D154" s="16">
        <v>7</v>
      </c>
      <c r="E154" s="16">
        <v>22</v>
      </c>
      <c r="F154" s="16">
        <v>21</v>
      </c>
      <c r="G154" s="17">
        <v>0.14</v>
      </c>
      <c r="H154" s="17">
        <v>0.44</v>
      </c>
      <c r="I154" s="17">
        <v>0.42</v>
      </c>
    </row>
    <row r="155" spans="2:9" ht="13.5">
      <c r="B155" s="18" t="s">
        <v>87</v>
      </c>
      <c r="C155" s="11">
        <v>106</v>
      </c>
      <c r="D155" s="11">
        <v>21</v>
      </c>
      <c r="E155" s="11">
        <v>53</v>
      </c>
      <c r="F155" s="11">
        <v>32</v>
      </c>
      <c r="G155" s="12">
        <v>0.19811320754716982</v>
      </c>
      <c r="H155" s="12">
        <v>0.5</v>
      </c>
      <c r="I155" s="12">
        <v>0.3018867924528302</v>
      </c>
    </row>
    <row r="156" spans="2:9" ht="13.5">
      <c r="B156" s="18" t="s">
        <v>86</v>
      </c>
      <c r="C156" s="11">
        <v>59</v>
      </c>
      <c r="D156" s="11">
        <v>2</v>
      </c>
      <c r="E156" s="11">
        <v>37</v>
      </c>
      <c r="F156" s="11">
        <v>20</v>
      </c>
      <c r="G156" s="12">
        <v>0.03389830508474576</v>
      </c>
      <c r="H156" s="12">
        <v>0.6271186440677966</v>
      </c>
      <c r="I156" s="12">
        <v>0.3389830508474576</v>
      </c>
    </row>
    <row r="157" spans="2:9" ht="13.5">
      <c r="B157" s="18" t="s">
        <v>85</v>
      </c>
      <c r="C157" s="11">
        <v>106</v>
      </c>
      <c r="D157" s="11">
        <v>8</v>
      </c>
      <c r="E157" s="11">
        <v>62</v>
      </c>
      <c r="F157" s="11">
        <v>36</v>
      </c>
      <c r="G157" s="12">
        <v>0.07547169811320754</v>
      </c>
      <c r="H157" s="12">
        <v>0.5849056603773585</v>
      </c>
      <c r="I157" s="12">
        <v>0.33962264150943394</v>
      </c>
    </row>
    <row r="158" spans="2:9" ht="13.5">
      <c r="B158" s="18" t="s">
        <v>84</v>
      </c>
      <c r="C158" s="11">
        <v>14</v>
      </c>
      <c r="D158" s="11">
        <v>0</v>
      </c>
      <c r="E158" s="11">
        <v>7</v>
      </c>
      <c r="F158" s="11">
        <v>7</v>
      </c>
      <c r="G158" s="12">
        <v>0</v>
      </c>
      <c r="H158" s="12">
        <v>0.5</v>
      </c>
      <c r="I158" s="12">
        <v>0.5</v>
      </c>
    </row>
    <row r="159" spans="2:9" ht="13.5">
      <c r="B159" s="18" t="s">
        <v>83</v>
      </c>
      <c r="C159" s="11">
        <v>145</v>
      </c>
      <c r="D159" s="11">
        <v>17</v>
      </c>
      <c r="E159" s="11">
        <v>99</v>
      </c>
      <c r="F159" s="11">
        <v>29</v>
      </c>
      <c r="G159" s="12">
        <v>0.11724137931034483</v>
      </c>
      <c r="H159" s="12">
        <v>0.6827586206896552</v>
      </c>
      <c r="I159" s="12">
        <v>0.2</v>
      </c>
    </row>
    <row r="160" spans="2:9" ht="13.5">
      <c r="B160" s="18" t="s">
        <v>82</v>
      </c>
      <c r="C160" s="11">
        <v>75</v>
      </c>
      <c r="D160" s="11">
        <v>7</v>
      </c>
      <c r="E160" s="11">
        <v>41</v>
      </c>
      <c r="F160" s="11">
        <v>27</v>
      </c>
      <c r="G160" s="12">
        <v>0.09333333333333334</v>
      </c>
      <c r="H160" s="12">
        <v>0.5466666666666666</v>
      </c>
      <c r="I160" s="12">
        <v>0.36</v>
      </c>
    </row>
    <row r="161" spans="2:9" ht="13.5">
      <c r="B161" s="18" t="s">
        <v>81</v>
      </c>
      <c r="C161" s="11">
        <v>111</v>
      </c>
      <c r="D161" s="11">
        <v>6</v>
      </c>
      <c r="E161" s="11">
        <v>52</v>
      </c>
      <c r="F161" s="11">
        <v>53</v>
      </c>
      <c r="G161" s="12">
        <v>0.05405405405405406</v>
      </c>
      <c r="H161" s="12">
        <v>0.46846846846846846</v>
      </c>
      <c r="I161" s="12">
        <v>0.4774774774774775</v>
      </c>
    </row>
    <row r="162" spans="2:9" ht="13.5">
      <c r="B162" s="18" t="s">
        <v>80</v>
      </c>
      <c r="C162" s="11">
        <v>169</v>
      </c>
      <c r="D162" s="11">
        <v>7</v>
      </c>
      <c r="E162" s="11">
        <v>84</v>
      </c>
      <c r="F162" s="11">
        <v>78</v>
      </c>
      <c r="G162" s="12">
        <v>0.04142011834319527</v>
      </c>
      <c r="H162" s="12">
        <v>0.4970414201183432</v>
      </c>
      <c r="I162" s="12">
        <v>0.46153846153846156</v>
      </c>
    </row>
    <row r="163" spans="2:9" ht="13.5">
      <c r="B163" s="18" t="s">
        <v>79</v>
      </c>
      <c r="C163" s="11">
        <v>143</v>
      </c>
      <c r="D163" s="11">
        <v>15</v>
      </c>
      <c r="E163" s="11">
        <v>80</v>
      </c>
      <c r="F163" s="11">
        <v>48</v>
      </c>
      <c r="G163" s="12">
        <v>0.1048951048951049</v>
      </c>
      <c r="H163" s="12">
        <v>0.5594405594405595</v>
      </c>
      <c r="I163" s="12">
        <v>0.3356643356643357</v>
      </c>
    </row>
    <row r="164" spans="2:9" ht="13.5">
      <c r="B164" s="18" t="s">
        <v>78</v>
      </c>
      <c r="C164" s="11">
        <v>59</v>
      </c>
      <c r="D164" s="11">
        <v>7</v>
      </c>
      <c r="E164" s="11">
        <v>37</v>
      </c>
      <c r="F164" s="11">
        <v>15</v>
      </c>
      <c r="G164" s="12">
        <v>0.11864406779661017</v>
      </c>
      <c r="H164" s="12">
        <v>0.6271186440677966</v>
      </c>
      <c r="I164" s="12">
        <v>0.2542372881355932</v>
      </c>
    </row>
    <row r="165" spans="2:9" ht="13.5">
      <c r="B165" s="18" t="s">
        <v>77</v>
      </c>
      <c r="C165" s="11">
        <v>91</v>
      </c>
      <c r="D165" s="11">
        <v>14</v>
      </c>
      <c r="E165" s="11">
        <v>48</v>
      </c>
      <c r="F165" s="11">
        <v>29</v>
      </c>
      <c r="G165" s="12">
        <v>0.15384615384615385</v>
      </c>
      <c r="H165" s="12">
        <v>0.5274725274725275</v>
      </c>
      <c r="I165" s="12">
        <v>0.31868131868131866</v>
      </c>
    </row>
    <row r="166" spans="2:9" ht="13.5">
      <c r="B166" s="18" t="s">
        <v>76</v>
      </c>
      <c r="C166" s="11">
        <v>112</v>
      </c>
      <c r="D166" s="11">
        <v>6</v>
      </c>
      <c r="E166" s="11">
        <v>67</v>
      </c>
      <c r="F166" s="11">
        <v>39</v>
      </c>
      <c r="G166" s="12">
        <v>0.05357142857142857</v>
      </c>
      <c r="H166" s="12">
        <v>0.5982142857142857</v>
      </c>
      <c r="I166" s="12">
        <v>0.3482142857142857</v>
      </c>
    </row>
    <row r="167" spans="2:9" ht="13.5">
      <c r="B167" s="18" t="s">
        <v>75</v>
      </c>
      <c r="C167" s="11">
        <v>231</v>
      </c>
      <c r="D167" s="11">
        <v>23</v>
      </c>
      <c r="E167" s="11">
        <v>129</v>
      </c>
      <c r="F167" s="11">
        <v>79</v>
      </c>
      <c r="G167" s="12">
        <v>0.09956709956709957</v>
      </c>
      <c r="H167" s="12">
        <v>0.5584415584415584</v>
      </c>
      <c r="I167" s="12">
        <v>0.341991341991342</v>
      </c>
    </row>
    <row r="168" spans="2:9" ht="13.5">
      <c r="B168" s="18" t="s">
        <v>74</v>
      </c>
      <c r="C168" s="21">
        <v>47</v>
      </c>
      <c r="D168" s="21">
        <v>4</v>
      </c>
      <c r="E168" s="21">
        <v>27</v>
      </c>
      <c r="F168" s="21">
        <v>16</v>
      </c>
      <c r="G168" s="22">
        <v>0.0851063829787234</v>
      </c>
      <c r="H168" s="22">
        <v>0.574468085106383</v>
      </c>
      <c r="I168" s="22">
        <v>0.3404255319148936</v>
      </c>
    </row>
    <row r="169" spans="2:9" ht="13.5">
      <c r="B169" s="18" t="s">
        <v>73</v>
      </c>
      <c r="C169" s="21">
        <v>21</v>
      </c>
      <c r="D169" s="21">
        <v>1</v>
      </c>
      <c r="E169" s="21">
        <v>8</v>
      </c>
      <c r="F169" s="21">
        <v>12</v>
      </c>
      <c r="G169" s="22">
        <v>0.047619047619047616</v>
      </c>
      <c r="H169" s="22">
        <v>0.38095238095238093</v>
      </c>
      <c r="I169" s="22">
        <v>0.5714285714285714</v>
      </c>
    </row>
    <row r="170" spans="2:9" ht="13.5">
      <c r="B170" s="18" t="s">
        <v>72</v>
      </c>
      <c r="C170" s="21">
        <v>123</v>
      </c>
      <c r="D170" s="21">
        <v>21</v>
      </c>
      <c r="E170" s="21">
        <v>81</v>
      </c>
      <c r="F170" s="21">
        <v>21</v>
      </c>
      <c r="G170" s="22">
        <v>0.17073170731707318</v>
      </c>
      <c r="H170" s="22">
        <v>0.6585365853658537</v>
      </c>
      <c r="I170" s="22">
        <v>0.17073170731707318</v>
      </c>
    </row>
    <row r="171" spans="2:9" ht="13.5">
      <c r="B171" s="18" t="s">
        <v>71</v>
      </c>
      <c r="C171" s="21">
        <v>36</v>
      </c>
      <c r="D171" s="21">
        <v>2</v>
      </c>
      <c r="E171" s="21">
        <v>22</v>
      </c>
      <c r="F171" s="21">
        <v>12</v>
      </c>
      <c r="G171" s="22">
        <v>0.05555555555555555</v>
      </c>
      <c r="H171" s="22">
        <v>0.6111111111111112</v>
      </c>
      <c r="I171" s="22">
        <v>0.3333333333333333</v>
      </c>
    </row>
    <row r="172" spans="2:9" ht="13.5">
      <c r="B172" s="18" t="s">
        <v>70</v>
      </c>
      <c r="C172" s="21">
        <v>374</v>
      </c>
      <c r="D172" s="21">
        <v>55</v>
      </c>
      <c r="E172" s="21">
        <v>211</v>
      </c>
      <c r="F172" s="21">
        <v>108</v>
      </c>
      <c r="G172" s="22">
        <v>0.14705882352941177</v>
      </c>
      <c r="H172" s="22">
        <v>0.5641711229946524</v>
      </c>
      <c r="I172" s="22">
        <v>0.2887700534759358</v>
      </c>
    </row>
    <row r="173" spans="2:9" ht="13.5">
      <c r="B173" s="18" t="s">
        <v>69</v>
      </c>
      <c r="C173" s="21">
        <v>108</v>
      </c>
      <c r="D173" s="21">
        <v>12</v>
      </c>
      <c r="E173" s="21">
        <v>65</v>
      </c>
      <c r="F173" s="21">
        <v>31</v>
      </c>
      <c r="G173" s="22">
        <v>0.1111111111111111</v>
      </c>
      <c r="H173" s="22">
        <v>0.6018518518518519</v>
      </c>
      <c r="I173" s="22">
        <v>0.28703703703703703</v>
      </c>
    </row>
    <row r="174" spans="2:9" ht="13.5">
      <c r="B174" s="18" t="s">
        <v>68</v>
      </c>
      <c r="C174" s="21">
        <v>76</v>
      </c>
      <c r="D174" s="21">
        <v>4</v>
      </c>
      <c r="E174" s="21">
        <v>46</v>
      </c>
      <c r="F174" s="21">
        <v>26</v>
      </c>
      <c r="G174" s="22">
        <v>0.05263157894736842</v>
      </c>
      <c r="H174" s="22">
        <v>0.6052631578947368</v>
      </c>
      <c r="I174" s="22">
        <v>0.34210526315789475</v>
      </c>
    </row>
    <row r="175" spans="2:9" ht="13.5">
      <c r="B175" s="18" t="s">
        <v>67</v>
      </c>
      <c r="C175" s="21">
        <v>33</v>
      </c>
      <c r="D175" s="21">
        <v>6</v>
      </c>
      <c r="E175" s="21">
        <v>13</v>
      </c>
      <c r="F175" s="21">
        <v>14</v>
      </c>
      <c r="G175" s="22">
        <v>0.18181818181818182</v>
      </c>
      <c r="H175" s="22">
        <v>0.3939393939393939</v>
      </c>
      <c r="I175" s="22">
        <v>0.42424242424242425</v>
      </c>
    </row>
    <row r="176" spans="2:9" ht="13.5">
      <c r="B176" s="18" t="s">
        <v>66</v>
      </c>
      <c r="C176" s="21">
        <v>37</v>
      </c>
      <c r="D176" s="21">
        <v>4</v>
      </c>
      <c r="E176" s="21">
        <v>24</v>
      </c>
      <c r="F176" s="21">
        <v>9</v>
      </c>
      <c r="G176" s="22">
        <v>0.10810810810810811</v>
      </c>
      <c r="H176" s="22">
        <v>0.6486486486486487</v>
      </c>
      <c r="I176" s="22">
        <v>0.24324324324324326</v>
      </c>
    </row>
    <row r="177" spans="2:9" ht="13.5">
      <c r="B177" s="18" t="s">
        <v>65</v>
      </c>
      <c r="C177" s="21">
        <v>93</v>
      </c>
      <c r="D177" s="21">
        <v>6</v>
      </c>
      <c r="E177" s="21">
        <v>62</v>
      </c>
      <c r="F177" s="21">
        <v>25</v>
      </c>
      <c r="G177" s="22">
        <v>0.06451612903225806</v>
      </c>
      <c r="H177" s="22">
        <v>0.6666666666666666</v>
      </c>
      <c r="I177" s="22">
        <v>0.26881720430107525</v>
      </c>
    </row>
    <row r="178" spans="2:9" ht="13.5">
      <c r="B178" s="18" t="s">
        <v>64</v>
      </c>
      <c r="C178" s="21">
        <v>69</v>
      </c>
      <c r="D178" s="21">
        <v>7</v>
      </c>
      <c r="E178" s="21">
        <v>45</v>
      </c>
      <c r="F178" s="21">
        <v>17</v>
      </c>
      <c r="G178" s="22">
        <v>0.10144927536231885</v>
      </c>
      <c r="H178" s="22">
        <v>0.6521739130434783</v>
      </c>
      <c r="I178" s="22">
        <v>0.2463768115942029</v>
      </c>
    </row>
    <row r="179" spans="2:9" ht="13.5">
      <c r="B179" s="18" t="s">
        <v>63</v>
      </c>
      <c r="C179" s="11">
        <v>102</v>
      </c>
      <c r="D179" s="11">
        <v>15</v>
      </c>
      <c r="E179" s="11">
        <v>61</v>
      </c>
      <c r="F179" s="11">
        <v>26</v>
      </c>
      <c r="G179" s="12">
        <v>0.14705882352941177</v>
      </c>
      <c r="H179" s="12">
        <v>0.5980392156862745</v>
      </c>
      <c r="I179" s="12">
        <v>0.2549019607843137</v>
      </c>
    </row>
    <row r="180" spans="2:9" ht="13.5">
      <c r="B180" s="18" t="s">
        <v>62</v>
      </c>
      <c r="C180" s="21">
        <v>89</v>
      </c>
      <c r="D180" s="21">
        <v>0</v>
      </c>
      <c r="E180" s="21">
        <v>59</v>
      </c>
      <c r="F180" s="21">
        <v>30</v>
      </c>
      <c r="G180" s="22">
        <v>0</v>
      </c>
      <c r="H180" s="22">
        <v>0.6629213483146067</v>
      </c>
      <c r="I180" s="22">
        <v>0.33707865168539325</v>
      </c>
    </row>
    <row r="181" spans="2:9" ht="13.5">
      <c r="B181" s="18" t="s">
        <v>61</v>
      </c>
      <c r="C181" s="21">
        <v>109</v>
      </c>
      <c r="D181" s="21">
        <v>7</v>
      </c>
      <c r="E181" s="21">
        <v>62</v>
      </c>
      <c r="F181" s="21">
        <v>40</v>
      </c>
      <c r="G181" s="22">
        <v>0.06422018348623854</v>
      </c>
      <c r="H181" s="22">
        <v>0.5688073394495413</v>
      </c>
      <c r="I181" s="22">
        <v>0.3669724770642202</v>
      </c>
    </row>
    <row r="182" spans="2:9" ht="13.5">
      <c r="B182" s="18" t="s">
        <v>60</v>
      </c>
      <c r="C182" s="21">
        <v>41</v>
      </c>
      <c r="D182" s="21">
        <v>7</v>
      </c>
      <c r="E182" s="21">
        <v>19</v>
      </c>
      <c r="F182" s="21">
        <v>15</v>
      </c>
      <c r="G182" s="22">
        <v>0.17073170731707318</v>
      </c>
      <c r="H182" s="22">
        <v>0.4634146341463415</v>
      </c>
      <c r="I182" s="22">
        <v>0.36585365853658536</v>
      </c>
    </row>
    <row r="183" spans="2:9" ht="13.5">
      <c r="B183" s="18" t="s">
        <v>59</v>
      </c>
      <c r="C183" s="21">
        <v>128</v>
      </c>
      <c r="D183" s="21">
        <v>6</v>
      </c>
      <c r="E183" s="21">
        <v>76</v>
      </c>
      <c r="F183" s="21">
        <v>46</v>
      </c>
      <c r="G183" s="22">
        <v>0.046875</v>
      </c>
      <c r="H183" s="22">
        <v>0.59375</v>
      </c>
      <c r="I183" s="22">
        <v>0.359375</v>
      </c>
    </row>
    <row r="184" spans="2:9" ht="13.5">
      <c r="B184" s="18" t="s">
        <v>58</v>
      </c>
      <c r="C184" s="21">
        <v>117</v>
      </c>
      <c r="D184" s="21">
        <v>14</v>
      </c>
      <c r="E184" s="21">
        <v>57</v>
      </c>
      <c r="F184" s="21">
        <v>46</v>
      </c>
      <c r="G184" s="22">
        <v>0.11965811965811966</v>
      </c>
      <c r="H184" s="22">
        <v>0.48717948717948717</v>
      </c>
      <c r="I184" s="22">
        <v>0.39316239316239315</v>
      </c>
    </row>
    <row r="185" spans="2:9" ht="13.5">
      <c r="B185" s="18" t="s">
        <v>57</v>
      </c>
      <c r="C185" s="21">
        <v>116</v>
      </c>
      <c r="D185" s="21">
        <v>14</v>
      </c>
      <c r="E185" s="21">
        <v>80</v>
      </c>
      <c r="F185" s="21">
        <v>22</v>
      </c>
      <c r="G185" s="22">
        <v>0.1206896551724138</v>
      </c>
      <c r="H185" s="22">
        <v>0.6896551724137931</v>
      </c>
      <c r="I185" s="22">
        <v>0.1896551724137931</v>
      </c>
    </row>
    <row r="186" spans="2:9" ht="13.5">
      <c r="B186" s="18" t="s">
        <v>56</v>
      </c>
      <c r="C186" s="21">
        <v>166</v>
      </c>
      <c r="D186" s="21">
        <v>14</v>
      </c>
      <c r="E186" s="21">
        <v>81</v>
      </c>
      <c r="F186" s="21">
        <v>71</v>
      </c>
      <c r="G186" s="22">
        <v>0.08433734939759036</v>
      </c>
      <c r="H186" s="22">
        <v>0.4879518072289157</v>
      </c>
      <c r="I186" s="22">
        <v>0.42771084337349397</v>
      </c>
    </row>
    <row r="187" spans="2:9" ht="13.5">
      <c r="B187" s="18" t="s">
        <v>55</v>
      </c>
      <c r="C187" s="21">
        <v>15</v>
      </c>
      <c r="D187" s="21">
        <v>0</v>
      </c>
      <c r="E187" s="21">
        <v>7</v>
      </c>
      <c r="F187" s="21">
        <v>8</v>
      </c>
      <c r="G187" s="22">
        <v>0</v>
      </c>
      <c r="H187" s="22">
        <v>0.4666666666666667</v>
      </c>
      <c r="I187" s="22">
        <v>0.5333333333333333</v>
      </c>
    </row>
    <row r="188" spans="2:9" ht="13.5">
      <c r="B188" s="18" t="s">
        <v>54</v>
      </c>
      <c r="C188" s="21">
        <v>102</v>
      </c>
      <c r="D188" s="21">
        <v>16</v>
      </c>
      <c r="E188" s="21">
        <v>53</v>
      </c>
      <c r="F188" s="21">
        <v>33</v>
      </c>
      <c r="G188" s="22">
        <v>0.1568627450980392</v>
      </c>
      <c r="H188" s="22">
        <v>0.5196078431372549</v>
      </c>
      <c r="I188" s="22">
        <v>0.3235294117647059</v>
      </c>
    </row>
    <row r="189" spans="2:9" ht="13.5">
      <c r="B189" s="18" t="s">
        <v>53</v>
      </c>
      <c r="C189" s="21">
        <v>8</v>
      </c>
      <c r="D189" s="21">
        <v>0</v>
      </c>
      <c r="E189" s="21">
        <v>4</v>
      </c>
      <c r="F189" s="21">
        <v>4</v>
      </c>
      <c r="G189" s="22">
        <v>0</v>
      </c>
      <c r="H189" s="22">
        <v>0.5</v>
      </c>
      <c r="I189" s="22">
        <v>0.5</v>
      </c>
    </row>
    <row r="190" spans="2:9" ht="13.5">
      <c r="B190" s="18" t="s">
        <v>52</v>
      </c>
      <c r="C190" s="11">
        <v>19</v>
      </c>
      <c r="D190" s="11">
        <v>3</v>
      </c>
      <c r="E190" s="11">
        <v>9</v>
      </c>
      <c r="F190" s="11">
        <v>7</v>
      </c>
      <c r="G190" s="12">
        <v>0.15789473684210525</v>
      </c>
      <c r="H190" s="12">
        <v>0.47368421052631576</v>
      </c>
      <c r="I190" s="12">
        <v>0.3684210526315789</v>
      </c>
    </row>
    <row r="191" spans="2:9" ht="13.5">
      <c r="B191" s="18" t="s">
        <v>51</v>
      </c>
      <c r="C191" s="11">
        <v>24</v>
      </c>
      <c r="D191" s="11">
        <v>2</v>
      </c>
      <c r="E191" s="11">
        <v>3</v>
      </c>
      <c r="F191" s="11">
        <v>19</v>
      </c>
      <c r="G191" s="12">
        <v>0.08333333333333333</v>
      </c>
      <c r="H191" s="12">
        <v>0.125</v>
      </c>
      <c r="I191" s="12">
        <v>0.7916666666666666</v>
      </c>
    </row>
    <row r="192" spans="2:9" ht="13.5">
      <c r="B192" s="18" t="s">
        <v>50</v>
      </c>
      <c r="C192" s="21">
        <v>75</v>
      </c>
      <c r="D192" s="21">
        <v>11</v>
      </c>
      <c r="E192" s="21">
        <v>40</v>
      </c>
      <c r="F192" s="21">
        <v>24</v>
      </c>
      <c r="G192" s="22">
        <v>0.14666666666666667</v>
      </c>
      <c r="H192" s="22">
        <v>0.5333333333333333</v>
      </c>
      <c r="I192" s="22">
        <v>0.32</v>
      </c>
    </row>
    <row r="193" spans="2:9" ht="13.5">
      <c r="B193" s="18" t="s">
        <v>49</v>
      </c>
      <c r="C193" s="21">
        <v>80</v>
      </c>
      <c r="D193" s="21">
        <v>11</v>
      </c>
      <c r="E193" s="21">
        <v>31</v>
      </c>
      <c r="F193" s="21">
        <v>38</v>
      </c>
      <c r="G193" s="22">
        <v>0.1375</v>
      </c>
      <c r="H193" s="22">
        <v>0.3875</v>
      </c>
      <c r="I193" s="22">
        <v>0.475</v>
      </c>
    </row>
    <row r="194" spans="2:9" ht="13.5">
      <c r="B194" s="18" t="s">
        <v>48</v>
      </c>
      <c r="C194" s="21">
        <v>76</v>
      </c>
      <c r="D194" s="21">
        <v>8</v>
      </c>
      <c r="E194" s="21">
        <v>40</v>
      </c>
      <c r="F194" s="21">
        <v>28</v>
      </c>
      <c r="G194" s="22">
        <v>0.10526315789473684</v>
      </c>
      <c r="H194" s="22">
        <v>0.5263157894736842</v>
      </c>
      <c r="I194" s="22">
        <v>0.3684210526315789</v>
      </c>
    </row>
    <row r="195" spans="2:9" ht="13.5">
      <c r="B195" s="18" t="s">
        <v>47</v>
      </c>
      <c r="C195" s="21">
        <v>91</v>
      </c>
      <c r="D195" s="21">
        <v>3</v>
      </c>
      <c r="E195" s="21">
        <v>47</v>
      </c>
      <c r="F195" s="21">
        <v>41</v>
      </c>
      <c r="G195" s="22">
        <v>0.03296703296703297</v>
      </c>
      <c r="H195" s="22">
        <v>0.5164835164835165</v>
      </c>
      <c r="I195" s="22">
        <v>0.45054945054945056</v>
      </c>
    </row>
    <row r="196" spans="2:9" ht="13.5">
      <c r="B196" s="18" t="s">
        <v>46</v>
      </c>
      <c r="C196" s="21">
        <v>225</v>
      </c>
      <c r="D196" s="21">
        <v>22</v>
      </c>
      <c r="E196" s="21">
        <v>116</v>
      </c>
      <c r="F196" s="21">
        <v>87</v>
      </c>
      <c r="G196" s="22">
        <v>0.09777777777777778</v>
      </c>
      <c r="H196" s="22">
        <v>0.5155555555555555</v>
      </c>
      <c r="I196" s="22">
        <v>0.38666666666666666</v>
      </c>
    </row>
    <row r="197" spans="2:9" ht="13.5">
      <c r="B197" s="18" t="s">
        <v>45</v>
      </c>
      <c r="C197" s="21">
        <v>45</v>
      </c>
      <c r="D197" s="21">
        <v>6</v>
      </c>
      <c r="E197" s="21">
        <v>21</v>
      </c>
      <c r="F197" s="21">
        <v>18</v>
      </c>
      <c r="G197" s="22">
        <v>0.13333333333333333</v>
      </c>
      <c r="H197" s="22">
        <v>0.4666666666666667</v>
      </c>
      <c r="I197" s="22">
        <v>0.4</v>
      </c>
    </row>
    <row r="198" spans="2:9" ht="13.5">
      <c r="B198" s="18" t="s">
        <v>44</v>
      </c>
      <c r="C198" s="21">
        <v>120</v>
      </c>
      <c r="D198" s="21">
        <v>17</v>
      </c>
      <c r="E198" s="21">
        <v>62</v>
      </c>
      <c r="F198" s="21">
        <v>41</v>
      </c>
      <c r="G198" s="22">
        <v>0.14166666666666666</v>
      </c>
      <c r="H198" s="22">
        <v>0.5166666666666667</v>
      </c>
      <c r="I198" s="22">
        <v>0.3416666666666667</v>
      </c>
    </row>
    <row r="199" spans="2:9" ht="13.5">
      <c r="B199" s="18" t="s">
        <v>43</v>
      </c>
      <c r="C199" s="21">
        <v>363</v>
      </c>
      <c r="D199" s="21">
        <v>44</v>
      </c>
      <c r="E199" s="21">
        <v>184</v>
      </c>
      <c r="F199" s="21">
        <v>135</v>
      </c>
      <c r="G199" s="22">
        <v>0.12121212121212122</v>
      </c>
      <c r="H199" s="22">
        <v>0.5068870523415978</v>
      </c>
      <c r="I199" s="22">
        <v>0.371900826446281</v>
      </c>
    </row>
    <row r="200" spans="2:9" ht="13.5">
      <c r="B200" s="18" t="s">
        <v>42</v>
      </c>
      <c r="C200" s="21">
        <v>73</v>
      </c>
      <c r="D200" s="21">
        <v>9</v>
      </c>
      <c r="E200" s="21">
        <v>36</v>
      </c>
      <c r="F200" s="21">
        <v>28</v>
      </c>
      <c r="G200" s="22">
        <v>0.1232876712328767</v>
      </c>
      <c r="H200" s="22">
        <v>0.4931506849315068</v>
      </c>
      <c r="I200" s="22">
        <v>0.3835616438356164</v>
      </c>
    </row>
    <row r="201" spans="2:9" ht="13.5">
      <c r="B201" s="18" t="s">
        <v>41</v>
      </c>
      <c r="C201" s="21">
        <v>56</v>
      </c>
      <c r="D201" s="21">
        <v>7</v>
      </c>
      <c r="E201" s="21">
        <v>22</v>
      </c>
      <c r="F201" s="21">
        <v>27</v>
      </c>
      <c r="G201" s="22">
        <v>0.125</v>
      </c>
      <c r="H201" s="22">
        <v>0.39285714285714285</v>
      </c>
      <c r="I201" s="22">
        <v>0.48214285714285715</v>
      </c>
    </row>
    <row r="202" spans="2:9" ht="13.5">
      <c r="B202" s="18" t="s">
        <v>40</v>
      </c>
      <c r="C202" s="21">
        <v>473</v>
      </c>
      <c r="D202" s="21">
        <v>104</v>
      </c>
      <c r="E202" s="21">
        <v>261</v>
      </c>
      <c r="F202" s="21">
        <v>108</v>
      </c>
      <c r="G202" s="22">
        <v>0.21987315010570824</v>
      </c>
      <c r="H202" s="22">
        <v>0.5517970401691332</v>
      </c>
      <c r="I202" s="22">
        <v>0.22832980972515857</v>
      </c>
    </row>
    <row r="203" spans="2:9" ht="13.5">
      <c r="B203" s="18" t="s">
        <v>39</v>
      </c>
      <c r="C203" s="30">
        <v>243</v>
      </c>
      <c r="D203" s="30">
        <v>33</v>
      </c>
      <c r="E203" s="30">
        <v>151</v>
      </c>
      <c r="F203" s="30">
        <v>59</v>
      </c>
      <c r="G203" s="31">
        <v>0.13580246913580246</v>
      </c>
      <c r="H203" s="31">
        <v>0.6213991769547325</v>
      </c>
      <c r="I203" s="31">
        <v>0.24279835390946503</v>
      </c>
    </row>
    <row r="204" spans="2:9" ht="13.5">
      <c r="B204" s="18" t="s">
        <v>38</v>
      </c>
      <c r="C204" s="11">
        <v>71</v>
      </c>
      <c r="D204" s="11">
        <v>10</v>
      </c>
      <c r="E204" s="11">
        <v>35</v>
      </c>
      <c r="F204" s="11">
        <v>26</v>
      </c>
      <c r="G204" s="12">
        <v>0.14084507042253522</v>
      </c>
      <c r="H204" s="12">
        <v>0.49295774647887325</v>
      </c>
      <c r="I204" s="12">
        <v>0.36619718309859156</v>
      </c>
    </row>
    <row r="205" spans="2:9" ht="13.5">
      <c r="B205" s="18" t="s">
        <v>37</v>
      </c>
      <c r="C205" s="21">
        <v>4</v>
      </c>
      <c r="D205" s="21">
        <v>0</v>
      </c>
      <c r="E205" s="21">
        <v>3</v>
      </c>
      <c r="F205" s="21">
        <v>1</v>
      </c>
      <c r="G205" s="22">
        <v>0</v>
      </c>
      <c r="H205" s="22">
        <v>0.75</v>
      </c>
      <c r="I205" s="22">
        <v>0.25</v>
      </c>
    </row>
    <row r="206" spans="2:9" ht="13.5">
      <c r="B206" s="18" t="s">
        <v>36</v>
      </c>
      <c r="C206" s="21">
        <v>18</v>
      </c>
      <c r="D206" s="21">
        <v>0</v>
      </c>
      <c r="E206" s="21">
        <v>8</v>
      </c>
      <c r="F206" s="21">
        <v>10</v>
      </c>
      <c r="G206" s="22">
        <v>0</v>
      </c>
      <c r="H206" s="22">
        <v>0.4444444444444444</v>
      </c>
      <c r="I206" s="22">
        <v>0.5555555555555556</v>
      </c>
    </row>
    <row r="207" spans="2:9" ht="13.5">
      <c r="B207" s="18" t="s">
        <v>35</v>
      </c>
      <c r="C207" s="21">
        <v>45</v>
      </c>
      <c r="D207" s="21">
        <v>2</v>
      </c>
      <c r="E207" s="21">
        <v>24</v>
      </c>
      <c r="F207" s="21">
        <v>19</v>
      </c>
      <c r="G207" s="22">
        <v>0.044444444444444446</v>
      </c>
      <c r="H207" s="22">
        <v>0.5333333333333333</v>
      </c>
      <c r="I207" s="22">
        <v>0.4222222222222222</v>
      </c>
    </row>
    <row r="208" spans="2:9" ht="13.5">
      <c r="B208" s="18" t="s">
        <v>34</v>
      </c>
      <c r="C208" s="21">
        <v>168</v>
      </c>
      <c r="D208" s="21">
        <v>17</v>
      </c>
      <c r="E208" s="21">
        <v>104</v>
      </c>
      <c r="F208" s="21">
        <v>47</v>
      </c>
      <c r="G208" s="22">
        <v>0.10119047619047619</v>
      </c>
      <c r="H208" s="22">
        <v>0.6190476190476191</v>
      </c>
      <c r="I208" s="22">
        <v>0.27976190476190477</v>
      </c>
    </row>
    <row r="209" spans="2:9" ht="13.5">
      <c r="B209" s="18" t="s">
        <v>33</v>
      </c>
      <c r="C209" s="21">
        <v>101</v>
      </c>
      <c r="D209" s="21">
        <v>11</v>
      </c>
      <c r="E209" s="21">
        <v>53</v>
      </c>
      <c r="F209" s="21">
        <v>37</v>
      </c>
      <c r="G209" s="22">
        <v>0.10891089108910891</v>
      </c>
      <c r="H209" s="22">
        <v>0.5247524752475248</v>
      </c>
      <c r="I209" s="22">
        <v>0.36633663366336633</v>
      </c>
    </row>
    <row r="210" spans="2:9" ht="13.5">
      <c r="B210" s="18" t="s">
        <v>32</v>
      </c>
      <c r="C210" s="21">
        <v>285</v>
      </c>
      <c r="D210" s="21">
        <v>30</v>
      </c>
      <c r="E210" s="21">
        <v>154</v>
      </c>
      <c r="F210" s="21">
        <v>101</v>
      </c>
      <c r="G210" s="22">
        <v>0.10526315789473684</v>
      </c>
      <c r="H210" s="22">
        <v>0.5403508771929825</v>
      </c>
      <c r="I210" s="22">
        <v>0.3543859649122807</v>
      </c>
    </row>
    <row r="211" spans="2:9" ht="13.5">
      <c r="B211" s="18" t="s">
        <v>31</v>
      </c>
      <c r="C211" s="21">
        <v>178</v>
      </c>
      <c r="D211" s="21">
        <v>29</v>
      </c>
      <c r="E211" s="21">
        <v>103</v>
      </c>
      <c r="F211" s="21">
        <v>46</v>
      </c>
      <c r="G211" s="22">
        <v>0.16292134831460675</v>
      </c>
      <c r="H211" s="22">
        <v>0.5786516853932584</v>
      </c>
      <c r="I211" s="22">
        <v>0.25842696629213485</v>
      </c>
    </row>
    <row r="212" spans="2:9" ht="13.5">
      <c r="B212" s="18" t="s">
        <v>30</v>
      </c>
      <c r="C212" s="21">
        <v>204</v>
      </c>
      <c r="D212" s="21">
        <v>17</v>
      </c>
      <c r="E212" s="21">
        <v>118</v>
      </c>
      <c r="F212" s="21">
        <v>69</v>
      </c>
      <c r="G212" s="22">
        <v>0.08333333333333333</v>
      </c>
      <c r="H212" s="22">
        <v>0.5784313725490197</v>
      </c>
      <c r="I212" s="22">
        <v>0.3382352941176471</v>
      </c>
    </row>
    <row r="213" spans="2:9" ht="13.5">
      <c r="B213" s="18" t="s">
        <v>29</v>
      </c>
      <c r="C213" s="21">
        <v>56</v>
      </c>
      <c r="D213" s="21">
        <v>7</v>
      </c>
      <c r="E213" s="21">
        <v>28</v>
      </c>
      <c r="F213" s="21">
        <v>21</v>
      </c>
      <c r="G213" s="22">
        <v>0.125</v>
      </c>
      <c r="H213" s="22">
        <v>0.5</v>
      </c>
      <c r="I213" s="22">
        <v>0.375</v>
      </c>
    </row>
    <row r="214" spans="2:9" ht="13.5">
      <c r="B214" s="18" t="s">
        <v>28</v>
      </c>
      <c r="C214" s="21">
        <v>200</v>
      </c>
      <c r="D214" s="21">
        <v>13</v>
      </c>
      <c r="E214" s="21">
        <v>98</v>
      </c>
      <c r="F214" s="21">
        <v>89</v>
      </c>
      <c r="G214" s="22">
        <v>0.065</v>
      </c>
      <c r="H214" s="22">
        <v>0.49</v>
      </c>
      <c r="I214" s="22">
        <v>0.445</v>
      </c>
    </row>
    <row r="215" spans="2:9" ht="13.5">
      <c r="B215" s="18" t="s">
        <v>27</v>
      </c>
      <c r="C215" s="21">
        <v>398</v>
      </c>
      <c r="D215" s="21">
        <v>34</v>
      </c>
      <c r="E215" s="21">
        <v>188</v>
      </c>
      <c r="F215" s="21">
        <v>176</v>
      </c>
      <c r="G215" s="22">
        <v>0.08542713567839195</v>
      </c>
      <c r="H215" s="22">
        <v>0.4723618090452261</v>
      </c>
      <c r="I215" s="22">
        <v>0.44221105527638194</v>
      </c>
    </row>
    <row r="216" spans="2:9" ht="13.5">
      <c r="B216" s="18" t="s">
        <v>26</v>
      </c>
      <c r="C216" s="21">
        <v>73</v>
      </c>
      <c r="D216" s="21">
        <v>2</v>
      </c>
      <c r="E216" s="21">
        <v>42</v>
      </c>
      <c r="F216" s="21">
        <v>29</v>
      </c>
      <c r="G216" s="22">
        <v>0.0273972602739726</v>
      </c>
      <c r="H216" s="22">
        <v>0.5753424657534246</v>
      </c>
      <c r="I216" s="22">
        <v>0.3972602739726027</v>
      </c>
    </row>
    <row r="217" spans="2:9" ht="13.5">
      <c r="B217" s="18" t="s">
        <v>25</v>
      </c>
      <c r="C217" s="32">
        <v>84</v>
      </c>
      <c r="D217" s="32">
        <v>5</v>
      </c>
      <c r="E217" s="32">
        <v>38</v>
      </c>
      <c r="F217" s="32">
        <v>41</v>
      </c>
      <c r="G217" s="33">
        <v>0.05952380952380952</v>
      </c>
      <c r="H217" s="33">
        <v>0.4523809523809524</v>
      </c>
      <c r="I217" s="33">
        <v>0.4880952380952381</v>
      </c>
    </row>
    <row r="218" spans="2:9" ht="13.5">
      <c r="B218" s="18" t="s">
        <v>24</v>
      </c>
      <c r="C218" s="21">
        <v>52</v>
      </c>
      <c r="D218" s="21">
        <v>6</v>
      </c>
      <c r="E218" s="21">
        <v>28</v>
      </c>
      <c r="F218" s="21">
        <v>18</v>
      </c>
      <c r="G218" s="22">
        <v>0.11538461538461539</v>
      </c>
      <c r="H218" s="22">
        <v>0.5384615384615384</v>
      </c>
      <c r="I218" s="22">
        <v>0.34615384615384615</v>
      </c>
    </row>
    <row r="219" spans="2:9" ht="13.5">
      <c r="B219" s="18" t="s">
        <v>23</v>
      </c>
      <c r="C219" s="21">
        <v>936</v>
      </c>
      <c r="D219" s="21">
        <v>183</v>
      </c>
      <c r="E219" s="21">
        <v>572</v>
      </c>
      <c r="F219" s="21">
        <v>181</v>
      </c>
      <c r="G219" s="22">
        <v>0.1955128205128205</v>
      </c>
      <c r="H219" s="22">
        <v>0.6111111111111112</v>
      </c>
      <c r="I219" s="22">
        <v>0.19337606837606838</v>
      </c>
    </row>
    <row r="220" spans="2:9" ht="13.5">
      <c r="B220" s="18" t="s">
        <v>22</v>
      </c>
      <c r="C220" s="21">
        <v>231</v>
      </c>
      <c r="D220" s="21">
        <v>51</v>
      </c>
      <c r="E220" s="21">
        <v>134</v>
      </c>
      <c r="F220" s="21">
        <v>46</v>
      </c>
      <c r="G220" s="22">
        <v>0.22077922077922077</v>
      </c>
      <c r="H220" s="22">
        <v>0.5800865800865801</v>
      </c>
      <c r="I220" s="22">
        <v>0.19913419913419914</v>
      </c>
    </row>
    <row r="221" spans="2:9" ht="13.5">
      <c r="B221" s="18" t="s">
        <v>21</v>
      </c>
      <c r="C221" s="21">
        <v>36</v>
      </c>
      <c r="D221" s="21">
        <v>2</v>
      </c>
      <c r="E221" s="21">
        <v>19</v>
      </c>
      <c r="F221" s="21">
        <v>15</v>
      </c>
      <c r="G221" s="22">
        <v>0.05555555555555555</v>
      </c>
      <c r="H221" s="22">
        <v>0.5277777777777778</v>
      </c>
      <c r="I221" s="22">
        <v>0.4166666666666667</v>
      </c>
    </row>
    <row r="222" spans="2:9" ht="13.5">
      <c r="B222" s="18" t="s">
        <v>20</v>
      </c>
      <c r="C222" s="21">
        <v>167</v>
      </c>
      <c r="D222" s="21">
        <v>14</v>
      </c>
      <c r="E222" s="21">
        <v>91</v>
      </c>
      <c r="F222" s="21">
        <v>62</v>
      </c>
      <c r="G222" s="22">
        <v>0.08383233532934131</v>
      </c>
      <c r="H222" s="22">
        <v>0.5449101796407185</v>
      </c>
      <c r="I222" s="22">
        <v>0.3712574850299401</v>
      </c>
    </row>
    <row r="223" spans="2:9" ht="13.5">
      <c r="B223" s="18" t="s">
        <v>19</v>
      </c>
      <c r="C223" s="21">
        <v>250</v>
      </c>
      <c r="D223" s="21">
        <v>21</v>
      </c>
      <c r="E223" s="21">
        <v>131</v>
      </c>
      <c r="F223" s="21">
        <v>98</v>
      </c>
      <c r="G223" s="22">
        <v>0.084</v>
      </c>
      <c r="H223" s="22">
        <v>0.524</v>
      </c>
      <c r="I223" s="22">
        <v>0.392</v>
      </c>
    </row>
    <row r="224" spans="2:9" ht="13.5">
      <c r="B224" s="18" t="s">
        <v>18</v>
      </c>
      <c r="C224" s="21">
        <v>12</v>
      </c>
      <c r="D224" s="21">
        <v>0</v>
      </c>
      <c r="E224" s="21">
        <v>4</v>
      </c>
      <c r="F224" s="21">
        <v>8</v>
      </c>
      <c r="G224" s="22">
        <v>0</v>
      </c>
      <c r="H224" s="22">
        <v>0.3333333333333333</v>
      </c>
      <c r="I224" s="22">
        <v>0.6666666666666666</v>
      </c>
    </row>
    <row r="225" spans="2:9" ht="13.5">
      <c r="B225" s="18" t="s">
        <v>17</v>
      </c>
      <c r="C225" s="21">
        <v>237</v>
      </c>
      <c r="D225" s="21">
        <v>12</v>
      </c>
      <c r="E225" s="21">
        <v>113</v>
      </c>
      <c r="F225" s="21">
        <v>112</v>
      </c>
      <c r="G225" s="22">
        <v>0.05063291139240506</v>
      </c>
      <c r="H225" s="22">
        <v>0.4767932489451477</v>
      </c>
      <c r="I225" s="22">
        <v>0.47257383966244726</v>
      </c>
    </row>
    <row r="226" spans="2:9" ht="13.5">
      <c r="B226" s="18" t="s">
        <v>16</v>
      </c>
      <c r="C226" s="21">
        <v>123</v>
      </c>
      <c r="D226" s="21">
        <v>6</v>
      </c>
      <c r="E226" s="21">
        <v>64</v>
      </c>
      <c r="F226" s="21">
        <v>53</v>
      </c>
      <c r="G226" s="22">
        <v>0.04878048780487805</v>
      </c>
      <c r="H226" s="22">
        <v>0.5203252032520326</v>
      </c>
      <c r="I226" s="22">
        <v>0.43089430894308944</v>
      </c>
    </row>
    <row r="227" spans="2:9" ht="13.5">
      <c r="B227" s="18" t="s">
        <v>15</v>
      </c>
      <c r="C227" s="21">
        <v>107</v>
      </c>
      <c r="D227" s="21">
        <v>8</v>
      </c>
      <c r="E227" s="21">
        <v>52</v>
      </c>
      <c r="F227" s="21">
        <v>47</v>
      </c>
      <c r="G227" s="22">
        <v>0.07476635514018691</v>
      </c>
      <c r="H227" s="22">
        <v>0.48598130841121495</v>
      </c>
      <c r="I227" s="22">
        <v>0.4392523364485981</v>
      </c>
    </row>
    <row r="228" spans="2:9" ht="13.5">
      <c r="B228" s="18" t="s">
        <v>14</v>
      </c>
      <c r="C228" s="21">
        <v>77</v>
      </c>
      <c r="D228" s="21">
        <v>6</v>
      </c>
      <c r="E228" s="21">
        <v>54</v>
      </c>
      <c r="F228" s="21">
        <v>17</v>
      </c>
      <c r="G228" s="22">
        <v>0.07792207792207792</v>
      </c>
      <c r="H228" s="22">
        <v>0.7012987012987013</v>
      </c>
      <c r="I228" s="22">
        <v>0.22077922077922077</v>
      </c>
    </row>
    <row r="229" spans="2:11" ht="13.5">
      <c r="B229" s="29" t="s">
        <v>13</v>
      </c>
      <c r="C229" s="30">
        <v>441</v>
      </c>
      <c r="D229" s="30">
        <v>83</v>
      </c>
      <c r="E229" s="30">
        <v>314</v>
      </c>
      <c r="F229" s="30">
        <v>44</v>
      </c>
      <c r="G229" s="31">
        <v>0.18820861678004536</v>
      </c>
      <c r="H229" s="31">
        <v>0.7120181405895691</v>
      </c>
      <c r="I229" s="31">
        <v>0.09977324263038549</v>
      </c>
      <c r="K229" s="10"/>
    </row>
    <row r="230" spans="2:9" ht="13.5">
      <c r="B230" s="18" t="s">
        <v>12</v>
      </c>
      <c r="C230" s="11">
        <v>362</v>
      </c>
      <c r="D230" s="11">
        <v>46</v>
      </c>
      <c r="E230" s="11">
        <v>190</v>
      </c>
      <c r="F230" s="11">
        <v>126</v>
      </c>
      <c r="G230" s="12">
        <v>0.1270718232044199</v>
      </c>
      <c r="H230" s="12">
        <v>0.5248618784530387</v>
      </c>
      <c r="I230" s="12">
        <v>0.34806629834254144</v>
      </c>
    </row>
    <row r="231" spans="2:9" ht="13.5">
      <c r="B231" s="18" t="s">
        <v>11</v>
      </c>
      <c r="C231" s="21">
        <v>294</v>
      </c>
      <c r="D231" s="21">
        <v>112</v>
      </c>
      <c r="E231" s="21">
        <v>163</v>
      </c>
      <c r="F231" s="21">
        <v>19</v>
      </c>
      <c r="G231" s="22">
        <v>0.38095238095238093</v>
      </c>
      <c r="H231" s="22">
        <v>0.5544217687074829</v>
      </c>
      <c r="I231" s="22">
        <v>0.06462585034013606</v>
      </c>
    </row>
    <row r="232" spans="2:9" ht="13.5">
      <c r="B232" s="18" t="s">
        <v>10</v>
      </c>
      <c r="C232" s="21">
        <v>17</v>
      </c>
      <c r="D232" s="21">
        <v>1</v>
      </c>
      <c r="E232" s="21">
        <v>14</v>
      </c>
      <c r="F232" s="21">
        <v>2</v>
      </c>
      <c r="G232" s="22">
        <v>0.058823529411764705</v>
      </c>
      <c r="H232" s="22">
        <v>0.8235294117647058</v>
      </c>
      <c r="I232" s="22">
        <v>0.11764705882352941</v>
      </c>
    </row>
    <row r="233" spans="2:9" ht="13.5">
      <c r="B233" s="6" t="s">
        <v>9</v>
      </c>
      <c r="C233" s="21">
        <v>225</v>
      </c>
      <c r="D233" s="21">
        <v>24</v>
      </c>
      <c r="E233" s="21">
        <v>94</v>
      </c>
      <c r="F233" s="21">
        <v>107</v>
      </c>
      <c r="G233" s="22">
        <v>0.10666666666666667</v>
      </c>
      <c r="H233" s="22">
        <v>0.4177777777777778</v>
      </c>
      <c r="I233" s="22">
        <v>0.47555555555555556</v>
      </c>
    </row>
    <row r="234" spans="2:9" ht="13.5">
      <c r="B234" s="6" t="s">
        <v>8</v>
      </c>
      <c r="C234" s="21">
        <v>747</v>
      </c>
      <c r="D234" s="21">
        <v>49</v>
      </c>
      <c r="E234" s="21">
        <v>425</v>
      </c>
      <c r="F234" s="21">
        <v>273</v>
      </c>
      <c r="G234" s="22">
        <v>0.06559571619812583</v>
      </c>
      <c r="H234" s="22">
        <v>0.5689424364123159</v>
      </c>
      <c r="I234" s="22">
        <v>0.3654618473895582</v>
      </c>
    </row>
    <row r="235" spans="2:9" ht="13.5">
      <c r="B235" s="6" t="s">
        <v>7</v>
      </c>
      <c r="C235" s="21">
        <v>518</v>
      </c>
      <c r="D235" s="21">
        <v>46</v>
      </c>
      <c r="E235" s="21">
        <v>263</v>
      </c>
      <c r="F235" s="21">
        <v>209</v>
      </c>
      <c r="G235" s="22">
        <v>0.0888030888030888</v>
      </c>
      <c r="H235" s="22">
        <v>0.5077220077220077</v>
      </c>
      <c r="I235" s="22">
        <v>0.4034749034749035</v>
      </c>
    </row>
    <row r="236" spans="2:9" ht="13.5">
      <c r="B236" s="6" t="s">
        <v>6</v>
      </c>
      <c r="C236" s="21">
        <v>442</v>
      </c>
      <c r="D236" s="21">
        <v>25</v>
      </c>
      <c r="E236" s="21">
        <v>230</v>
      </c>
      <c r="F236" s="21">
        <v>187</v>
      </c>
      <c r="G236" s="22">
        <v>0.05656108597285068</v>
      </c>
      <c r="H236" s="22">
        <v>0.5203619909502263</v>
      </c>
      <c r="I236" s="22">
        <v>0.4230769230769231</v>
      </c>
    </row>
    <row r="237" spans="2:9" ht="13.5">
      <c r="B237" s="6" t="s">
        <v>5</v>
      </c>
      <c r="C237" s="21">
        <v>861</v>
      </c>
      <c r="D237" s="21">
        <v>87</v>
      </c>
      <c r="E237" s="21">
        <v>473</v>
      </c>
      <c r="F237" s="21">
        <v>301</v>
      </c>
      <c r="G237" s="22">
        <v>0.10104529616724739</v>
      </c>
      <c r="H237" s="22">
        <v>0.5493612078977933</v>
      </c>
      <c r="I237" s="22">
        <v>0.34959349593495936</v>
      </c>
    </row>
    <row r="238" spans="2:12" ht="13.5">
      <c r="B238" s="6" t="s">
        <v>4</v>
      </c>
      <c r="C238" s="21">
        <v>1431</v>
      </c>
      <c r="D238" s="21">
        <v>287</v>
      </c>
      <c r="E238" s="21">
        <v>817</v>
      </c>
      <c r="F238" s="21">
        <v>327</v>
      </c>
      <c r="G238" s="22">
        <v>0.20055904961565338</v>
      </c>
      <c r="H238" s="22">
        <v>0.5709294199860238</v>
      </c>
      <c r="I238" s="22">
        <v>0.22851153039832284</v>
      </c>
      <c r="L238" s="7"/>
    </row>
    <row r="239" spans="2:9" ht="13.5">
      <c r="B239" s="6" t="s">
        <v>3</v>
      </c>
      <c r="C239" s="21">
        <v>978</v>
      </c>
      <c r="D239" s="21">
        <v>225</v>
      </c>
      <c r="E239" s="21">
        <v>526</v>
      </c>
      <c r="F239" s="21">
        <v>227</v>
      </c>
      <c r="G239" s="22">
        <v>0.23006134969325154</v>
      </c>
      <c r="H239" s="22">
        <v>0.5378323108384458</v>
      </c>
      <c r="I239" s="22">
        <v>0.23210633946830267</v>
      </c>
    </row>
    <row r="240" spans="2:9" ht="13.5">
      <c r="B240" s="6" t="s">
        <v>2</v>
      </c>
      <c r="C240" s="21">
        <v>467</v>
      </c>
      <c r="D240" s="21">
        <v>46</v>
      </c>
      <c r="E240" s="21">
        <v>236</v>
      </c>
      <c r="F240" s="21">
        <v>185</v>
      </c>
      <c r="G240" s="22">
        <v>0.09850107066381156</v>
      </c>
      <c r="H240" s="22">
        <v>0.5053533190578159</v>
      </c>
      <c r="I240" s="22">
        <v>0.3961456102783726</v>
      </c>
    </row>
    <row r="241" spans="2:9" ht="13.5">
      <c r="B241" s="6" t="s">
        <v>1</v>
      </c>
      <c r="C241" s="21">
        <v>484</v>
      </c>
      <c r="D241" s="21">
        <v>50</v>
      </c>
      <c r="E241" s="21">
        <v>237</v>
      </c>
      <c r="F241" s="21">
        <v>197</v>
      </c>
      <c r="G241" s="22">
        <v>0.10330578512396695</v>
      </c>
      <c r="H241" s="22">
        <v>0.4896694214876033</v>
      </c>
      <c r="I241" s="22">
        <v>0.40702479338842973</v>
      </c>
    </row>
    <row r="242" spans="2:9" ht="14.25" thickBot="1">
      <c r="B242" s="23" t="s">
        <v>0</v>
      </c>
      <c r="C242" s="24">
        <v>808</v>
      </c>
      <c r="D242" s="24">
        <v>147</v>
      </c>
      <c r="E242" s="24">
        <v>427</v>
      </c>
      <c r="F242" s="24">
        <v>234</v>
      </c>
      <c r="G242" s="27">
        <v>0.18193069306930693</v>
      </c>
      <c r="H242" s="27">
        <v>0.5284653465346535</v>
      </c>
      <c r="I242" s="27">
        <v>0.2896039603960396</v>
      </c>
    </row>
    <row r="243" spans="2:9" ht="19.5" customHeight="1" thickTop="1">
      <c r="B243" s="25" t="s">
        <v>232</v>
      </c>
      <c r="C243" s="26">
        <v>104353</v>
      </c>
      <c r="D243" s="26">
        <v>16039</v>
      </c>
      <c r="E243" s="26">
        <v>61075</v>
      </c>
      <c r="F243" s="26">
        <v>27239</v>
      </c>
      <c r="G243" s="28">
        <v>0.1536994624016559</v>
      </c>
      <c r="H243" s="28">
        <v>0.5852730635439326</v>
      </c>
      <c r="I243" s="28">
        <v>0.26102747405441146</v>
      </c>
    </row>
    <row r="244" ht="13.5">
      <c r="B244" s="9" t="s">
        <v>241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SheetLayoutView="100" zoomScalePageLayoutView="0" workbookViewId="0" topLeftCell="A1">
      <pane xSplit="2" ySplit="1" topLeftCell="C221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G238" sqref="G238"/>
    </sheetView>
  </sheetViews>
  <sheetFormatPr defaultColWidth="9.00390625" defaultRowHeight="13.5"/>
  <cols>
    <col min="1" max="1" width="9.50390625" style="4" bestFit="1" customWidth="1"/>
    <col min="2" max="2" width="11.625" style="4" customWidth="1"/>
    <col min="3" max="3" width="9.25390625" style="8" customWidth="1"/>
    <col min="4" max="9" width="8.125" style="8" customWidth="1"/>
    <col min="10" max="16384" width="9.00390625" style="4" customWidth="1"/>
  </cols>
  <sheetData>
    <row r="1" spans="1:9" ht="15" customHeight="1">
      <c r="A1" s="1">
        <v>41759</v>
      </c>
      <c r="B1" s="2" t="s">
        <v>240</v>
      </c>
      <c r="C1" s="3" t="s">
        <v>233</v>
      </c>
      <c r="D1" s="3" t="s">
        <v>234</v>
      </c>
      <c r="E1" s="3" t="s">
        <v>235</v>
      </c>
      <c r="F1" s="3" t="s">
        <v>236</v>
      </c>
      <c r="G1" s="3" t="s">
        <v>237</v>
      </c>
      <c r="H1" s="3" t="s">
        <v>238</v>
      </c>
      <c r="I1" s="3" t="s">
        <v>239</v>
      </c>
    </row>
    <row r="2" spans="2:9" ht="13.5">
      <c r="B2" s="5" t="s">
        <v>231</v>
      </c>
      <c r="C2" s="34">
        <v>303</v>
      </c>
      <c r="D2" s="34">
        <v>32</v>
      </c>
      <c r="E2" s="34">
        <v>169</v>
      </c>
      <c r="F2" s="34">
        <v>102</v>
      </c>
      <c r="G2" s="35">
        <v>0.10561056105610561</v>
      </c>
      <c r="H2" s="35">
        <v>0.5577557755775577</v>
      </c>
      <c r="I2" s="35">
        <v>0.33663366336633666</v>
      </c>
    </row>
    <row r="3" spans="2:9" ht="13.5">
      <c r="B3" s="5" t="s">
        <v>141</v>
      </c>
      <c r="C3" s="34">
        <v>150</v>
      </c>
      <c r="D3" s="34">
        <v>9</v>
      </c>
      <c r="E3" s="34">
        <v>75</v>
      </c>
      <c r="F3" s="34">
        <v>66</v>
      </c>
      <c r="G3" s="35">
        <v>0.06</v>
      </c>
      <c r="H3" s="35">
        <v>0.5</v>
      </c>
      <c r="I3" s="35">
        <v>0.44</v>
      </c>
    </row>
    <row r="4" spans="2:9" ht="13.5">
      <c r="B4" s="5" t="s">
        <v>230</v>
      </c>
      <c r="C4" s="34">
        <v>211</v>
      </c>
      <c r="D4" s="34">
        <v>24</v>
      </c>
      <c r="E4" s="34">
        <v>124</v>
      </c>
      <c r="F4" s="34">
        <v>63</v>
      </c>
      <c r="G4" s="35">
        <v>0.11374407582938388</v>
      </c>
      <c r="H4" s="35">
        <v>0.5876777251184834</v>
      </c>
      <c r="I4" s="35">
        <v>0.2985781990521327</v>
      </c>
    </row>
    <row r="5" spans="2:9" ht="13.5">
      <c r="B5" s="5" t="s">
        <v>229</v>
      </c>
      <c r="C5" s="34">
        <v>249</v>
      </c>
      <c r="D5" s="34">
        <v>25</v>
      </c>
      <c r="E5" s="34">
        <v>141</v>
      </c>
      <c r="F5" s="34">
        <v>83</v>
      </c>
      <c r="G5" s="35">
        <v>0.10040160642570281</v>
      </c>
      <c r="H5" s="35">
        <v>0.5662650602409639</v>
      </c>
      <c r="I5" s="35">
        <v>0.3333333333333333</v>
      </c>
    </row>
    <row r="6" spans="2:9" ht="13.5">
      <c r="B6" s="5" t="s">
        <v>70</v>
      </c>
      <c r="C6" s="34">
        <v>59</v>
      </c>
      <c r="D6" s="34">
        <v>2</v>
      </c>
      <c r="E6" s="34">
        <v>28</v>
      </c>
      <c r="F6" s="34">
        <v>29</v>
      </c>
      <c r="G6" s="35">
        <v>0.03389830508474576</v>
      </c>
      <c r="H6" s="35">
        <v>0.4745762711864407</v>
      </c>
      <c r="I6" s="35">
        <v>0.4915254237288136</v>
      </c>
    </row>
    <row r="7" spans="2:9" ht="13.5">
      <c r="B7" s="5" t="s">
        <v>228</v>
      </c>
      <c r="C7" s="34">
        <v>423</v>
      </c>
      <c r="D7" s="34">
        <v>41</v>
      </c>
      <c r="E7" s="34">
        <v>262</v>
      </c>
      <c r="F7" s="34">
        <v>120</v>
      </c>
      <c r="G7" s="35">
        <v>0.09692671394799054</v>
      </c>
      <c r="H7" s="35">
        <v>0.6193853427895981</v>
      </c>
      <c r="I7" s="35">
        <v>0.28368794326241137</v>
      </c>
    </row>
    <row r="8" spans="2:9" ht="13.5">
      <c r="B8" s="5" t="s">
        <v>227</v>
      </c>
      <c r="C8" s="34">
        <v>638</v>
      </c>
      <c r="D8" s="34">
        <v>65</v>
      </c>
      <c r="E8" s="34">
        <v>361</v>
      </c>
      <c r="F8" s="34">
        <v>212</v>
      </c>
      <c r="G8" s="35">
        <v>0.10188087774294671</v>
      </c>
      <c r="H8" s="35">
        <v>0.5658307210031348</v>
      </c>
      <c r="I8" s="35">
        <v>0.3322884012539185</v>
      </c>
    </row>
    <row r="9" spans="2:9" ht="13.5">
      <c r="B9" s="5" t="s">
        <v>226</v>
      </c>
      <c r="C9" s="34">
        <v>184</v>
      </c>
      <c r="D9" s="34">
        <v>21</v>
      </c>
      <c r="E9" s="34">
        <v>104</v>
      </c>
      <c r="F9" s="34">
        <v>59</v>
      </c>
      <c r="G9" s="35">
        <v>0.11413043478260869</v>
      </c>
      <c r="H9" s="35">
        <v>0.5652173913043478</v>
      </c>
      <c r="I9" s="35">
        <v>0.32065217391304346</v>
      </c>
    </row>
    <row r="10" spans="2:9" ht="13.5">
      <c r="B10" s="5" t="s">
        <v>225</v>
      </c>
      <c r="C10" s="34">
        <v>147</v>
      </c>
      <c r="D10" s="34">
        <v>27</v>
      </c>
      <c r="E10" s="34">
        <v>102</v>
      </c>
      <c r="F10" s="34">
        <v>18</v>
      </c>
      <c r="G10" s="35">
        <v>0.1836734693877551</v>
      </c>
      <c r="H10" s="35">
        <v>0.6938775510204082</v>
      </c>
      <c r="I10" s="35">
        <v>0.12244897959183673</v>
      </c>
    </row>
    <row r="11" spans="2:9" ht="13.5">
      <c r="B11" s="5" t="s">
        <v>224</v>
      </c>
      <c r="C11" s="34">
        <v>58</v>
      </c>
      <c r="D11" s="34">
        <v>4</v>
      </c>
      <c r="E11" s="34">
        <v>24</v>
      </c>
      <c r="F11" s="34">
        <v>30</v>
      </c>
      <c r="G11" s="35">
        <v>0.06896551724137931</v>
      </c>
      <c r="H11" s="35">
        <v>0.41379310344827586</v>
      </c>
      <c r="I11" s="35">
        <v>0.5172413793103449</v>
      </c>
    </row>
    <row r="12" spans="2:9" ht="13.5">
      <c r="B12" s="5" t="s">
        <v>223</v>
      </c>
      <c r="C12" s="34">
        <v>139</v>
      </c>
      <c r="D12" s="34">
        <v>12</v>
      </c>
      <c r="E12" s="34">
        <v>64</v>
      </c>
      <c r="F12" s="34">
        <v>63</v>
      </c>
      <c r="G12" s="35">
        <v>0.08633093525179857</v>
      </c>
      <c r="H12" s="35">
        <v>0.460431654676259</v>
      </c>
      <c r="I12" s="35">
        <v>0.45323741007194246</v>
      </c>
    </row>
    <row r="13" spans="2:9" ht="13.5">
      <c r="B13" s="5" t="s">
        <v>222</v>
      </c>
      <c r="C13" s="34">
        <v>260</v>
      </c>
      <c r="D13" s="34">
        <v>12</v>
      </c>
      <c r="E13" s="34">
        <v>144</v>
      </c>
      <c r="F13" s="34">
        <v>104</v>
      </c>
      <c r="G13" s="35">
        <v>0.046153846153846156</v>
      </c>
      <c r="H13" s="35">
        <v>0.5538461538461539</v>
      </c>
      <c r="I13" s="35">
        <v>0.4</v>
      </c>
    </row>
    <row r="14" spans="2:9" ht="13.5">
      <c r="B14" s="5" t="s">
        <v>221</v>
      </c>
      <c r="C14" s="34">
        <v>578</v>
      </c>
      <c r="D14" s="34">
        <v>63</v>
      </c>
      <c r="E14" s="34">
        <v>384</v>
      </c>
      <c r="F14" s="34">
        <v>131</v>
      </c>
      <c r="G14" s="35">
        <v>0.10899653979238755</v>
      </c>
      <c r="H14" s="35">
        <v>0.6643598615916955</v>
      </c>
      <c r="I14" s="35">
        <v>0.22664359861591696</v>
      </c>
    </row>
    <row r="15" spans="2:9" ht="13.5">
      <c r="B15" s="5" t="s">
        <v>220</v>
      </c>
      <c r="C15" s="34">
        <v>2894</v>
      </c>
      <c r="D15" s="34">
        <v>476</v>
      </c>
      <c r="E15" s="34">
        <v>1969</v>
      </c>
      <c r="F15" s="34">
        <v>449</v>
      </c>
      <c r="G15" s="35">
        <v>0.16447823082239116</v>
      </c>
      <c r="H15" s="35">
        <v>0.6803731859018659</v>
      </c>
      <c r="I15" s="35">
        <v>0.1551485832757429</v>
      </c>
    </row>
    <row r="16" spans="2:9" ht="13.5">
      <c r="B16" s="5" t="s">
        <v>219</v>
      </c>
      <c r="C16" s="34">
        <v>1760</v>
      </c>
      <c r="D16" s="34">
        <v>283</v>
      </c>
      <c r="E16" s="34">
        <v>1060</v>
      </c>
      <c r="F16" s="34">
        <v>417</v>
      </c>
      <c r="G16" s="35">
        <v>0.16079545454545455</v>
      </c>
      <c r="H16" s="35">
        <v>0.6022727272727273</v>
      </c>
      <c r="I16" s="35">
        <v>0.2369318181818182</v>
      </c>
    </row>
    <row r="17" spans="2:9" ht="13.5">
      <c r="B17" s="5" t="s">
        <v>218</v>
      </c>
      <c r="C17" s="34">
        <v>1768</v>
      </c>
      <c r="D17" s="34">
        <v>361</v>
      </c>
      <c r="E17" s="34">
        <v>1067</v>
      </c>
      <c r="F17" s="34">
        <v>340</v>
      </c>
      <c r="G17" s="35">
        <v>0.20418552036199095</v>
      </c>
      <c r="H17" s="35">
        <v>0.6035067873303167</v>
      </c>
      <c r="I17" s="35">
        <v>0.19230769230769232</v>
      </c>
    </row>
    <row r="18" spans="2:9" ht="13.5">
      <c r="B18" s="5" t="s">
        <v>246</v>
      </c>
      <c r="C18" s="34">
        <v>763</v>
      </c>
      <c r="D18" s="34">
        <v>117</v>
      </c>
      <c r="E18" s="34">
        <v>430</v>
      </c>
      <c r="F18" s="34">
        <v>216</v>
      </c>
      <c r="G18" s="35">
        <v>0.15334207077326342</v>
      </c>
      <c r="H18" s="35">
        <v>0.563564875491481</v>
      </c>
      <c r="I18" s="35">
        <v>0.28309305373525556</v>
      </c>
    </row>
    <row r="19" spans="2:9" ht="13.5">
      <c r="B19" s="5" t="s">
        <v>217</v>
      </c>
      <c r="C19" s="34">
        <v>927</v>
      </c>
      <c r="D19" s="34">
        <v>135</v>
      </c>
      <c r="E19" s="34">
        <v>516</v>
      </c>
      <c r="F19" s="34">
        <v>276</v>
      </c>
      <c r="G19" s="35">
        <v>0.14563106796116504</v>
      </c>
      <c r="H19" s="35">
        <v>0.5566343042071198</v>
      </c>
      <c r="I19" s="35">
        <v>0.2977346278317152</v>
      </c>
    </row>
    <row r="20" spans="2:9" ht="13.5">
      <c r="B20" s="5" t="s">
        <v>216</v>
      </c>
      <c r="C20" s="34">
        <v>1364</v>
      </c>
      <c r="D20" s="34">
        <v>300</v>
      </c>
      <c r="E20" s="34">
        <v>882</v>
      </c>
      <c r="F20" s="34">
        <v>182</v>
      </c>
      <c r="G20" s="35">
        <v>0.21994134897360704</v>
      </c>
      <c r="H20" s="35">
        <v>0.6466275659824047</v>
      </c>
      <c r="I20" s="35">
        <v>0.13343108504398826</v>
      </c>
    </row>
    <row r="21" spans="2:9" ht="13.5">
      <c r="B21" s="5" t="s">
        <v>215</v>
      </c>
      <c r="C21" s="34">
        <v>2458</v>
      </c>
      <c r="D21" s="34">
        <v>487</v>
      </c>
      <c r="E21" s="34">
        <v>1575</v>
      </c>
      <c r="F21" s="34">
        <v>396</v>
      </c>
      <c r="G21" s="35">
        <v>0.19812855980471927</v>
      </c>
      <c r="H21" s="35">
        <v>0.6407648494711147</v>
      </c>
      <c r="I21" s="35">
        <v>0.161106590724166</v>
      </c>
    </row>
    <row r="22" spans="2:9" ht="13.5">
      <c r="B22" s="5" t="s">
        <v>247</v>
      </c>
      <c r="C22" s="34">
        <v>1723</v>
      </c>
      <c r="D22" s="34">
        <v>344</v>
      </c>
      <c r="E22" s="34">
        <v>1002</v>
      </c>
      <c r="F22" s="34">
        <v>377</v>
      </c>
      <c r="G22" s="35">
        <v>0.1996517701683111</v>
      </c>
      <c r="H22" s="35">
        <v>0.5815438189204876</v>
      </c>
      <c r="I22" s="35">
        <v>0.2188044109112014</v>
      </c>
    </row>
    <row r="23" spans="2:9" ht="13.5">
      <c r="B23" s="5" t="s">
        <v>244</v>
      </c>
      <c r="C23" s="34">
        <v>570</v>
      </c>
      <c r="D23" s="34">
        <v>139</v>
      </c>
      <c r="E23" s="34">
        <v>298</v>
      </c>
      <c r="F23" s="34">
        <v>133</v>
      </c>
      <c r="G23" s="35">
        <v>0.24385964912280703</v>
      </c>
      <c r="H23" s="35">
        <v>0.5228070175438596</v>
      </c>
      <c r="I23" s="35">
        <v>0.23333333333333334</v>
      </c>
    </row>
    <row r="24" spans="2:9" ht="13.5">
      <c r="B24" s="5" t="s">
        <v>214</v>
      </c>
      <c r="C24" s="34">
        <v>1818</v>
      </c>
      <c r="D24" s="34">
        <v>332</v>
      </c>
      <c r="E24" s="34">
        <v>1147</v>
      </c>
      <c r="F24" s="34">
        <v>339</v>
      </c>
      <c r="G24" s="35">
        <v>0.18261826182618263</v>
      </c>
      <c r="H24" s="35">
        <v>0.6309130913091309</v>
      </c>
      <c r="I24" s="35">
        <v>0.18646864686468648</v>
      </c>
    </row>
    <row r="25" spans="2:9" ht="13.5">
      <c r="B25" s="5" t="s">
        <v>213</v>
      </c>
      <c r="C25" s="34">
        <v>2227</v>
      </c>
      <c r="D25" s="34">
        <v>366</v>
      </c>
      <c r="E25" s="34">
        <v>1408</v>
      </c>
      <c r="F25" s="34">
        <v>453</v>
      </c>
      <c r="G25" s="35">
        <v>0.1643466546924113</v>
      </c>
      <c r="H25" s="35">
        <v>0.632240682532555</v>
      </c>
      <c r="I25" s="35">
        <v>0.20341266277503367</v>
      </c>
    </row>
    <row r="26" spans="2:9" ht="13.5">
      <c r="B26" s="5" t="s">
        <v>212</v>
      </c>
      <c r="C26" s="34">
        <v>2945</v>
      </c>
      <c r="D26" s="34">
        <v>616</v>
      </c>
      <c r="E26" s="34">
        <v>1934</v>
      </c>
      <c r="F26" s="34">
        <v>395</v>
      </c>
      <c r="G26" s="35">
        <v>0.20916808149405772</v>
      </c>
      <c r="H26" s="35">
        <v>0.6567062818336163</v>
      </c>
      <c r="I26" s="35">
        <v>0.13412563667232597</v>
      </c>
    </row>
    <row r="27" spans="2:9" ht="13.5">
      <c r="B27" s="5" t="s">
        <v>211</v>
      </c>
      <c r="C27" s="34">
        <v>1411</v>
      </c>
      <c r="D27" s="34">
        <v>303</v>
      </c>
      <c r="E27" s="34">
        <v>958</v>
      </c>
      <c r="F27" s="34">
        <v>150</v>
      </c>
      <c r="G27" s="35">
        <v>0.2147413182140326</v>
      </c>
      <c r="H27" s="35">
        <v>0.6789510985116939</v>
      </c>
      <c r="I27" s="35">
        <v>0.10630758327427356</v>
      </c>
    </row>
    <row r="28" spans="2:9" ht="13.5">
      <c r="B28" s="5" t="s">
        <v>210</v>
      </c>
      <c r="C28" s="34">
        <v>2621</v>
      </c>
      <c r="D28" s="34">
        <v>475</v>
      </c>
      <c r="E28" s="34">
        <v>1778</v>
      </c>
      <c r="F28" s="34">
        <v>368</v>
      </c>
      <c r="G28" s="35">
        <v>0.18122853872567724</v>
      </c>
      <c r="H28" s="35">
        <v>0.6783670354826402</v>
      </c>
      <c r="I28" s="35">
        <v>0.14040442579168255</v>
      </c>
    </row>
    <row r="29" spans="2:9" ht="13.5">
      <c r="B29" s="5" t="s">
        <v>209</v>
      </c>
      <c r="C29" s="34">
        <v>1723</v>
      </c>
      <c r="D29" s="34">
        <v>262</v>
      </c>
      <c r="E29" s="34">
        <v>1008</v>
      </c>
      <c r="F29" s="34">
        <v>453</v>
      </c>
      <c r="G29" s="35">
        <v>0.15206035983749275</v>
      </c>
      <c r="H29" s="35">
        <v>0.5850261172373766</v>
      </c>
      <c r="I29" s="35">
        <v>0.2629135229251306</v>
      </c>
    </row>
    <row r="30" spans="2:9" ht="13.5">
      <c r="B30" s="5" t="s">
        <v>208</v>
      </c>
      <c r="C30" s="34">
        <v>1496</v>
      </c>
      <c r="D30" s="34">
        <v>291</v>
      </c>
      <c r="E30" s="34">
        <v>863</v>
      </c>
      <c r="F30" s="34">
        <v>342</v>
      </c>
      <c r="G30" s="35">
        <v>0.1945187165775401</v>
      </c>
      <c r="H30" s="35">
        <v>0.5768716577540107</v>
      </c>
      <c r="I30" s="35">
        <v>0.2286096256684492</v>
      </c>
    </row>
    <row r="31" spans="2:9" ht="13.5">
      <c r="B31" s="5" t="s">
        <v>207</v>
      </c>
      <c r="C31" s="34">
        <v>1151</v>
      </c>
      <c r="D31" s="34">
        <v>146</v>
      </c>
      <c r="E31" s="34">
        <v>682</v>
      </c>
      <c r="F31" s="34">
        <v>323</v>
      </c>
      <c r="G31" s="35">
        <v>0.1268462206776716</v>
      </c>
      <c r="H31" s="35">
        <v>0.5925282363162467</v>
      </c>
      <c r="I31" s="35">
        <v>0.28062554300608167</v>
      </c>
    </row>
    <row r="32" spans="2:9" ht="13.5">
      <c r="B32" s="5" t="s">
        <v>206</v>
      </c>
      <c r="C32" s="34">
        <v>2005</v>
      </c>
      <c r="D32" s="34">
        <v>374</v>
      </c>
      <c r="E32" s="34">
        <v>1187</v>
      </c>
      <c r="F32" s="34">
        <v>444</v>
      </c>
      <c r="G32" s="35">
        <v>0.18653366583541148</v>
      </c>
      <c r="H32" s="35">
        <v>0.5920199501246883</v>
      </c>
      <c r="I32" s="35">
        <v>0.22144638403990025</v>
      </c>
    </row>
    <row r="33" spans="2:9" ht="13.5">
      <c r="B33" s="5" t="s">
        <v>205</v>
      </c>
      <c r="C33" s="34">
        <v>590</v>
      </c>
      <c r="D33" s="34">
        <v>94</v>
      </c>
      <c r="E33" s="34">
        <v>342</v>
      </c>
      <c r="F33" s="34">
        <v>154</v>
      </c>
      <c r="G33" s="35">
        <v>0.15932203389830507</v>
      </c>
      <c r="H33" s="35">
        <v>0.5796610169491525</v>
      </c>
      <c r="I33" s="35">
        <v>0.26101694915254237</v>
      </c>
    </row>
    <row r="34" spans="2:9" ht="13.5">
      <c r="B34" s="5" t="s">
        <v>204</v>
      </c>
      <c r="C34" s="34">
        <v>1450</v>
      </c>
      <c r="D34" s="34">
        <v>342</v>
      </c>
      <c r="E34" s="34">
        <v>976</v>
      </c>
      <c r="F34" s="34">
        <v>132</v>
      </c>
      <c r="G34" s="35">
        <v>0.22286184210526316</v>
      </c>
      <c r="H34" s="35">
        <v>0.671875</v>
      </c>
      <c r="I34" s="35">
        <v>0.10526315789473684</v>
      </c>
    </row>
    <row r="35" spans="2:9" ht="13.5">
      <c r="B35" s="5" t="s">
        <v>203</v>
      </c>
      <c r="C35" s="34">
        <v>1777</v>
      </c>
      <c r="D35" s="34">
        <v>272</v>
      </c>
      <c r="E35" s="34">
        <v>1095</v>
      </c>
      <c r="F35" s="34">
        <v>410</v>
      </c>
      <c r="G35" s="35">
        <v>0.1530669667979741</v>
      </c>
      <c r="H35" s="35">
        <v>0.6162070906021384</v>
      </c>
      <c r="I35" s="35">
        <v>0.23072594259988746</v>
      </c>
    </row>
    <row r="36" spans="2:9" ht="13.5">
      <c r="B36" s="5" t="s">
        <v>202</v>
      </c>
      <c r="C36" s="34">
        <v>2184</v>
      </c>
      <c r="D36" s="34">
        <v>410</v>
      </c>
      <c r="E36" s="34">
        <v>1293</v>
      </c>
      <c r="F36" s="34">
        <v>481</v>
      </c>
      <c r="G36" s="35">
        <v>0.18772893772893773</v>
      </c>
      <c r="H36" s="35">
        <v>0.592032967032967</v>
      </c>
      <c r="I36" s="35">
        <v>0.22023809523809523</v>
      </c>
    </row>
    <row r="37" spans="2:9" ht="13.5">
      <c r="B37" s="36" t="s">
        <v>201</v>
      </c>
      <c r="C37" s="34">
        <v>65</v>
      </c>
      <c r="D37" s="34">
        <v>4</v>
      </c>
      <c r="E37" s="34">
        <v>40</v>
      </c>
      <c r="F37" s="34">
        <v>21</v>
      </c>
      <c r="G37" s="35">
        <v>0.06153846153846154</v>
      </c>
      <c r="H37" s="35">
        <v>0.6153846153846154</v>
      </c>
      <c r="I37" s="35">
        <v>0.3230769230769231</v>
      </c>
    </row>
    <row r="38" spans="2:9" ht="13.5">
      <c r="B38" s="5" t="s">
        <v>200</v>
      </c>
      <c r="C38" s="34">
        <v>1411</v>
      </c>
      <c r="D38" s="34">
        <v>307</v>
      </c>
      <c r="E38" s="34">
        <v>870</v>
      </c>
      <c r="F38" s="34">
        <v>234</v>
      </c>
      <c r="G38" s="35">
        <v>0.21757618710134657</v>
      </c>
      <c r="H38" s="35">
        <v>0.6165839829907866</v>
      </c>
      <c r="I38" s="35">
        <v>0.16583982990786675</v>
      </c>
    </row>
    <row r="39" spans="2:9" ht="13.5">
      <c r="B39" s="5" t="s">
        <v>199</v>
      </c>
      <c r="C39" s="34">
        <v>1907</v>
      </c>
      <c r="D39" s="34">
        <v>476</v>
      </c>
      <c r="E39" s="34">
        <v>1196</v>
      </c>
      <c r="F39" s="34">
        <v>235</v>
      </c>
      <c r="G39" s="35">
        <v>0.2496067121132669</v>
      </c>
      <c r="H39" s="35">
        <v>0.627163083377032</v>
      </c>
      <c r="I39" s="35">
        <v>0.1232302045097011</v>
      </c>
    </row>
    <row r="40" spans="2:9" ht="13.5">
      <c r="B40" s="5" t="s">
        <v>198</v>
      </c>
      <c r="C40" s="34">
        <v>1650</v>
      </c>
      <c r="D40" s="34">
        <v>236</v>
      </c>
      <c r="E40" s="34">
        <v>964</v>
      </c>
      <c r="F40" s="34">
        <v>450</v>
      </c>
      <c r="G40" s="35">
        <v>0.14303030303030304</v>
      </c>
      <c r="H40" s="35">
        <v>0.5842424242424242</v>
      </c>
      <c r="I40" s="35">
        <v>0.2727272727272727</v>
      </c>
    </row>
    <row r="41" spans="2:9" ht="13.5">
      <c r="B41" s="5" t="s">
        <v>197</v>
      </c>
      <c r="C41" s="34">
        <v>1657</v>
      </c>
      <c r="D41" s="34">
        <v>222</v>
      </c>
      <c r="E41" s="34">
        <v>965</v>
      </c>
      <c r="F41" s="34">
        <v>470</v>
      </c>
      <c r="G41" s="35">
        <v>0.13397706698853348</v>
      </c>
      <c r="H41" s="35">
        <v>0.5823777911888955</v>
      </c>
      <c r="I41" s="35">
        <v>0.2836451418225709</v>
      </c>
    </row>
    <row r="42" spans="2:9" ht="13.5">
      <c r="B42" s="5" t="s">
        <v>196</v>
      </c>
      <c r="C42" s="34">
        <v>4507</v>
      </c>
      <c r="D42" s="34">
        <v>903</v>
      </c>
      <c r="E42" s="34">
        <v>2770</v>
      </c>
      <c r="F42" s="34">
        <v>834</v>
      </c>
      <c r="G42" s="35">
        <v>0.2003550033281562</v>
      </c>
      <c r="H42" s="35">
        <v>0.6145995118704238</v>
      </c>
      <c r="I42" s="35">
        <v>0.18504548480142002</v>
      </c>
    </row>
    <row r="43" spans="2:9" ht="13.5">
      <c r="B43" s="5" t="s">
        <v>195</v>
      </c>
      <c r="C43" s="34">
        <v>1505</v>
      </c>
      <c r="D43" s="34">
        <v>220</v>
      </c>
      <c r="E43" s="34">
        <v>851</v>
      </c>
      <c r="F43" s="34">
        <v>434</v>
      </c>
      <c r="G43" s="35">
        <v>0.13540197461212977</v>
      </c>
      <c r="H43" s="35">
        <v>0.5599435825105783</v>
      </c>
      <c r="I43" s="35">
        <v>0.304654442877292</v>
      </c>
    </row>
    <row r="44" spans="2:9" ht="13.5">
      <c r="B44" s="5" t="s">
        <v>194</v>
      </c>
      <c r="C44" s="34">
        <v>747</v>
      </c>
      <c r="D44" s="34">
        <v>52</v>
      </c>
      <c r="E44" s="34">
        <v>376</v>
      </c>
      <c r="F44" s="34">
        <v>319</v>
      </c>
      <c r="G44" s="35">
        <v>0.06961178045515395</v>
      </c>
      <c r="H44" s="35">
        <v>0.5033467202141901</v>
      </c>
      <c r="I44" s="35">
        <v>0.42704149933065594</v>
      </c>
    </row>
    <row r="45" spans="2:9" ht="13.5">
      <c r="B45" s="5" t="s">
        <v>193</v>
      </c>
      <c r="C45" s="34">
        <v>762</v>
      </c>
      <c r="D45" s="34">
        <v>104</v>
      </c>
      <c r="E45" s="34">
        <v>409</v>
      </c>
      <c r="F45" s="34">
        <v>249</v>
      </c>
      <c r="G45" s="35">
        <v>0.13648293963254593</v>
      </c>
      <c r="H45" s="35">
        <v>0.536745406824147</v>
      </c>
      <c r="I45" s="35">
        <v>0.32677165354330706</v>
      </c>
    </row>
    <row r="46" spans="2:9" ht="13.5">
      <c r="B46" s="5" t="s">
        <v>192</v>
      </c>
      <c r="C46" s="34">
        <v>1125</v>
      </c>
      <c r="D46" s="34">
        <v>199</v>
      </c>
      <c r="E46" s="34">
        <v>615</v>
      </c>
      <c r="F46" s="34">
        <v>311</v>
      </c>
      <c r="G46" s="35">
        <v>0.1768888888888889</v>
      </c>
      <c r="H46" s="35">
        <v>0.5466666666666666</v>
      </c>
      <c r="I46" s="35">
        <v>0.27644444444444444</v>
      </c>
    </row>
    <row r="47" spans="2:9" ht="13.5">
      <c r="B47" s="5" t="s">
        <v>191</v>
      </c>
      <c r="C47" s="34">
        <v>350</v>
      </c>
      <c r="D47" s="34">
        <v>71</v>
      </c>
      <c r="E47" s="34">
        <v>220</v>
      </c>
      <c r="F47" s="34">
        <v>59</v>
      </c>
      <c r="G47" s="35">
        <v>0.20285714285714285</v>
      </c>
      <c r="H47" s="35">
        <v>0.6285714285714286</v>
      </c>
      <c r="I47" s="35">
        <v>0.16857142857142857</v>
      </c>
    </row>
    <row r="48" spans="2:9" ht="13.5">
      <c r="B48" s="5" t="s">
        <v>190</v>
      </c>
      <c r="C48" s="34">
        <v>930</v>
      </c>
      <c r="D48" s="34">
        <v>111</v>
      </c>
      <c r="E48" s="34">
        <v>548</v>
      </c>
      <c r="F48" s="34">
        <v>271</v>
      </c>
      <c r="G48" s="35">
        <v>0.1134020618556701</v>
      </c>
      <c r="H48" s="35">
        <v>0.579610538373425</v>
      </c>
      <c r="I48" s="35">
        <v>0.30698739977090495</v>
      </c>
    </row>
    <row r="49" spans="2:9" ht="13.5">
      <c r="B49" s="5" t="s">
        <v>189</v>
      </c>
      <c r="C49" s="34">
        <v>443</v>
      </c>
      <c r="D49" s="34">
        <v>81</v>
      </c>
      <c r="E49" s="34">
        <v>274</v>
      </c>
      <c r="F49" s="34">
        <v>88</v>
      </c>
      <c r="G49" s="35">
        <v>0.18284424379232506</v>
      </c>
      <c r="H49" s="35">
        <v>0.618510158013544</v>
      </c>
      <c r="I49" s="35">
        <v>0.1986455981941309</v>
      </c>
    </row>
    <row r="50" spans="2:9" ht="13.5">
      <c r="B50" s="5" t="s">
        <v>188</v>
      </c>
      <c r="C50" s="34">
        <v>2355</v>
      </c>
      <c r="D50" s="34">
        <v>298</v>
      </c>
      <c r="E50" s="34">
        <v>1429</v>
      </c>
      <c r="F50" s="34">
        <v>628</v>
      </c>
      <c r="G50" s="35">
        <v>0.12653927813163482</v>
      </c>
      <c r="H50" s="35">
        <v>0.6067940552016985</v>
      </c>
      <c r="I50" s="35">
        <v>0.26666666666666666</v>
      </c>
    </row>
    <row r="51" spans="2:9" ht="13.5">
      <c r="B51" s="5" t="s">
        <v>187</v>
      </c>
      <c r="C51" s="34">
        <v>4882</v>
      </c>
      <c r="D51" s="34">
        <v>939</v>
      </c>
      <c r="E51" s="34">
        <v>3112</v>
      </c>
      <c r="F51" s="34">
        <v>831</v>
      </c>
      <c r="G51" s="35">
        <v>0.19233920524375256</v>
      </c>
      <c r="H51" s="35">
        <v>0.6374436706267923</v>
      </c>
      <c r="I51" s="35">
        <v>0.17021712412945514</v>
      </c>
    </row>
    <row r="52" spans="2:9" ht="13.5">
      <c r="B52" s="5" t="s">
        <v>186</v>
      </c>
      <c r="C52" s="34">
        <v>844</v>
      </c>
      <c r="D52" s="34">
        <v>113</v>
      </c>
      <c r="E52" s="34">
        <v>476</v>
      </c>
      <c r="F52" s="34">
        <v>255</v>
      </c>
      <c r="G52" s="35">
        <v>0.1338862559241706</v>
      </c>
      <c r="H52" s="35">
        <v>0.5639810426540285</v>
      </c>
      <c r="I52" s="35">
        <v>0.30213270142180093</v>
      </c>
    </row>
    <row r="53" spans="2:9" ht="13.5">
      <c r="B53" s="5" t="s">
        <v>185</v>
      </c>
      <c r="C53" s="21">
        <v>435</v>
      </c>
      <c r="D53" s="21">
        <v>38</v>
      </c>
      <c r="E53" s="21">
        <v>230</v>
      </c>
      <c r="F53" s="21">
        <v>167</v>
      </c>
      <c r="G53" s="22">
        <v>0.08735632183908046</v>
      </c>
      <c r="H53" s="22">
        <v>0.5287356321839081</v>
      </c>
      <c r="I53" s="22">
        <v>0.3839080459770115</v>
      </c>
    </row>
    <row r="54" spans="2:9" ht="13.5">
      <c r="B54" s="5" t="s">
        <v>184</v>
      </c>
      <c r="C54" s="21">
        <v>314</v>
      </c>
      <c r="D54" s="21">
        <v>25</v>
      </c>
      <c r="E54" s="21">
        <v>171</v>
      </c>
      <c r="F54" s="21">
        <v>118</v>
      </c>
      <c r="G54" s="22">
        <v>0.07961783439490445</v>
      </c>
      <c r="H54" s="22">
        <v>0.5445859872611465</v>
      </c>
      <c r="I54" s="22">
        <v>0.37579617834394907</v>
      </c>
    </row>
    <row r="55" spans="2:9" ht="13.5">
      <c r="B55" s="5" t="s">
        <v>183</v>
      </c>
      <c r="C55" s="21">
        <v>389</v>
      </c>
      <c r="D55" s="21">
        <v>39</v>
      </c>
      <c r="E55" s="21">
        <v>239</v>
      </c>
      <c r="F55" s="21">
        <v>111</v>
      </c>
      <c r="G55" s="22">
        <v>0.10025706940874037</v>
      </c>
      <c r="H55" s="22">
        <v>0.6143958868894601</v>
      </c>
      <c r="I55" s="22">
        <v>0.2853470437017995</v>
      </c>
    </row>
    <row r="56" spans="2:9" ht="13.5">
      <c r="B56" s="5" t="s">
        <v>182</v>
      </c>
      <c r="C56" s="21">
        <v>389</v>
      </c>
      <c r="D56" s="21">
        <v>56</v>
      </c>
      <c r="E56" s="21">
        <v>213</v>
      </c>
      <c r="F56" s="21">
        <v>120</v>
      </c>
      <c r="G56" s="22">
        <v>0.14395886889460155</v>
      </c>
      <c r="H56" s="22">
        <v>0.5475578406169666</v>
      </c>
      <c r="I56" s="22">
        <v>0.30848329048843187</v>
      </c>
    </row>
    <row r="57" spans="2:9" ht="13.5">
      <c r="B57" s="5" t="s">
        <v>181</v>
      </c>
      <c r="C57" s="21">
        <v>213</v>
      </c>
      <c r="D57" s="21">
        <v>8</v>
      </c>
      <c r="E57" s="21">
        <v>37</v>
      </c>
      <c r="F57" s="21">
        <v>168</v>
      </c>
      <c r="G57" s="22">
        <v>0.03755868544600939</v>
      </c>
      <c r="H57" s="22">
        <v>0.17370892018779344</v>
      </c>
      <c r="I57" s="22">
        <v>0.7887323943661971</v>
      </c>
    </row>
    <row r="58" spans="2:9" ht="13.5">
      <c r="B58" s="5" t="s">
        <v>180</v>
      </c>
      <c r="C58" s="21">
        <v>329</v>
      </c>
      <c r="D58" s="21">
        <v>42</v>
      </c>
      <c r="E58" s="21">
        <v>185</v>
      </c>
      <c r="F58" s="21">
        <v>102</v>
      </c>
      <c r="G58" s="22">
        <v>0.1276595744680851</v>
      </c>
      <c r="H58" s="22">
        <v>0.5623100303951368</v>
      </c>
      <c r="I58" s="22">
        <v>0.3100303951367781</v>
      </c>
    </row>
    <row r="59" spans="2:9" ht="13.5">
      <c r="B59" s="5" t="s">
        <v>179</v>
      </c>
      <c r="C59" s="21">
        <v>993</v>
      </c>
      <c r="D59" s="21">
        <v>72</v>
      </c>
      <c r="E59" s="21">
        <v>523</v>
      </c>
      <c r="F59" s="21">
        <v>398</v>
      </c>
      <c r="G59" s="22">
        <v>0.07250755287009064</v>
      </c>
      <c r="H59" s="22">
        <v>0.526686807653575</v>
      </c>
      <c r="I59" s="22">
        <v>0.40080563947633435</v>
      </c>
    </row>
    <row r="60" spans="2:9" ht="13.5">
      <c r="B60" s="5" t="s">
        <v>178</v>
      </c>
      <c r="C60" s="21">
        <v>342</v>
      </c>
      <c r="D60" s="21">
        <v>48</v>
      </c>
      <c r="E60" s="21">
        <v>157</v>
      </c>
      <c r="F60" s="21">
        <v>137</v>
      </c>
      <c r="G60" s="22">
        <v>0.14035087719298245</v>
      </c>
      <c r="H60" s="22">
        <v>0.4590643274853801</v>
      </c>
      <c r="I60" s="22">
        <v>0.40058479532163743</v>
      </c>
    </row>
    <row r="61" spans="2:9" ht="13.5">
      <c r="B61" s="5" t="s">
        <v>177</v>
      </c>
      <c r="C61" s="21">
        <v>336</v>
      </c>
      <c r="D61" s="21">
        <v>44</v>
      </c>
      <c r="E61" s="21">
        <v>171</v>
      </c>
      <c r="F61" s="21">
        <v>121</v>
      </c>
      <c r="G61" s="22">
        <v>0.13095238095238096</v>
      </c>
      <c r="H61" s="22">
        <v>0.5089285714285714</v>
      </c>
      <c r="I61" s="22">
        <v>0.3601190476190476</v>
      </c>
    </row>
    <row r="62" spans="2:9" ht="13.5">
      <c r="B62" s="5" t="s">
        <v>176</v>
      </c>
      <c r="C62" s="21">
        <v>324</v>
      </c>
      <c r="D62" s="21">
        <v>22</v>
      </c>
      <c r="E62" s="21">
        <v>143</v>
      </c>
      <c r="F62" s="21">
        <v>159</v>
      </c>
      <c r="G62" s="22">
        <v>0.06790123456790123</v>
      </c>
      <c r="H62" s="22">
        <v>0.44135802469135804</v>
      </c>
      <c r="I62" s="22">
        <v>0.49074074074074076</v>
      </c>
    </row>
    <row r="63" spans="2:9" ht="13.5">
      <c r="B63" s="5" t="s">
        <v>175</v>
      </c>
      <c r="C63" s="21">
        <v>903</v>
      </c>
      <c r="D63" s="21">
        <v>143</v>
      </c>
      <c r="E63" s="21">
        <v>525</v>
      </c>
      <c r="F63" s="21">
        <v>235</v>
      </c>
      <c r="G63" s="22">
        <v>0.1583610188261351</v>
      </c>
      <c r="H63" s="22">
        <v>0.5813953488372093</v>
      </c>
      <c r="I63" s="22">
        <v>0.2602436323366556</v>
      </c>
    </row>
    <row r="64" spans="2:9" ht="13.5">
      <c r="B64" s="5" t="s">
        <v>174</v>
      </c>
      <c r="C64" s="21">
        <v>1714</v>
      </c>
      <c r="D64" s="21">
        <v>307</v>
      </c>
      <c r="E64" s="21">
        <v>1001</v>
      </c>
      <c r="F64" s="21">
        <v>406</v>
      </c>
      <c r="G64" s="22">
        <v>0.17911318553092181</v>
      </c>
      <c r="H64" s="22">
        <v>0.5840140023337222</v>
      </c>
      <c r="I64" s="22">
        <v>0.23687281213535588</v>
      </c>
    </row>
    <row r="65" spans="2:9" ht="13.5">
      <c r="B65" s="5" t="s">
        <v>173</v>
      </c>
      <c r="C65" s="21">
        <v>1228</v>
      </c>
      <c r="D65" s="21">
        <v>176</v>
      </c>
      <c r="E65" s="21">
        <v>744</v>
      </c>
      <c r="F65" s="21">
        <v>308</v>
      </c>
      <c r="G65" s="22">
        <v>0.14332247557003258</v>
      </c>
      <c r="H65" s="22">
        <v>0.6058631921824105</v>
      </c>
      <c r="I65" s="22">
        <v>0.250814332247557</v>
      </c>
    </row>
    <row r="66" spans="2:9" ht="13.5">
      <c r="B66" s="5" t="s">
        <v>172</v>
      </c>
      <c r="C66" s="21">
        <v>962</v>
      </c>
      <c r="D66" s="21">
        <v>58</v>
      </c>
      <c r="E66" s="21">
        <v>430</v>
      </c>
      <c r="F66" s="21">
        <v>474</v>
      </c>
      <c r="G66" s="22">
        <v>0.060291060291060294</v>
      </c>
      <c r="H66" s="22">
        <v>0.446985446985447</v>
      </c>
      <c r="I66" s="22">
        <v>0.49272349272349275</v>
      </c>
    </row>
    <row r="67" spans="2:9" ht="13.5">
      <c r="B67" s="5" t="s">
        <v>171</v>
      </c>
      <c r="C67" s="21">
        <v>526</v>
      </c>
      <c r="D67" s="21">
        <v>36</v>
      </c>
      <c r="E67" s="21">
        <v>267</v>
      </c>
      <c r="F67" s="21">
        <v>223</v>
      </c>
      <c r="G67" s="22">
        <v>0.06844106463878327</v>
      </c>
      <c r="H67" s="22">
        <v>0.5076045627376425</v>
      </c>
      <c r="I67" s="22">
        <v>0.42395437262357416</v>
      </c>
    </row>
    <row r="68" spans="2:9" ht="13.5">
      <c r="B68" s="5" t="s">
        <v>170</v>
      </c>
      <c r="C68" s="21">
        <v>423</v>
      </c>
      <c r="D68" s="21">
        <v>26</v>
      </c>
      <c r="E68" s="21">
        <v>190</v>
      </c>
      <c r="F68" s="21">
        <v>207</v>
      </c>
      <c r="G68" s="22">
        <v>0.061465721040189124</v>
      </c>
      <c r="H68" s="22">
        <v>0.4491725768321513</v>
      </c>
      <c r="I68" s="22">
        <v>0.48936170212765956</v>
      </c>
    </row>
    <row r="69" spans="2:9" ht="13.5">
      <c r="B69" s="5" t="s">
        <v>169</v>
      </c>
      <c r="C69" s="21">
        <v>201</v>
      </c>
      <c r="D69" s="21">
        <v>25</v>
      </c>
      <c r="E69" s="21">
        <v>91</v>
      </c>
      <c r="F69" s="21">
        <v>85</v>
      </c>
      <c r="G69" s="22">
        <v>0.12437810945273632</v>
      </c>
      <c r="H69" s="22">
        <v>0.4527363184079602</v>
      </c>
      <c r="I69" s="22">
        <v>0.4228855721393035</v>
      </c>
    </row>
    <row r="70" spans="2:9" ht="13.5">
      <c r="B70" s="5" t="s">
        <v>168</v>
      </c>
      <c r="C70" s="21">
        <v>51</v>
      </c>
      <c r="D70" s="21">
        <v>3</v>
      </c>
      <c r="E70" s="21">
        <v>25</v>
      </c>
      <c r="F70" s="21">
        <v>23</v>
      </c>
      <c r="G70" s="22">
        <v>0.058823529411764705</v>
      </c>
      <c r="H70" s="22">
        <v>0.49019607843137253</v>
      </c>
      <c r="I70" s="22">
        <v>0.45098039215686275</v>
      </c>
    </row>
    <row r="71" spans="2:9" ht="13.5">
      <c r="B71" s="5" t="s">
        <v>167</v>
      </c>
      <c r="C71" s="21">
        <v>146</v>
      </c>
      <c r="D71" s="21">
        <v>8</v>
      </c>
      <c r="E71" s="21">
        <v>66</v>
      </c>
      <c r="F71" s="21">
        <v>72</v>
      </c>
      <c r="G71" s="22">
        <v>0.0547945205479452</v>
      </c>
      <c r="H71" s="22">
        <v>0.4520547945205479</v>
      </c>
      <c r="I71" s="22">
        <v>0.4931506849315068</v>
      </c>
    </row>
    <row r="72" spans="2:9" ht="13.5">
      <c r="B72" s="5" t="s">
        <v>166</v>
      </c>
      <c r="C72" s="21">
        <v>132</v>
      </c>
      <c r="D72" s="21">
        <v>3</v>
      </c>
      <c r="E72" s="21">
        <v>87</v>
      </c>
      <c r="F72" s="21">
        <v>42</v>
      </c>
      <c r="G72" s="22">
        <v>0.022727272727272728</v>
      </c>
      <c r="H72" s="22">
        <v>0.6590909090909091</v>
      </c>
      <c r="I72" s="22">
        <v>0.3181818181818182</v>
      </c>
    </row>
    <row r="73" spans="2:9" ht="13.5">
      <c r="B73" s="5" t="s">
        <v>165</v>
      </c>
      <c r="C73" s="21">
        <v>92</v>
      </c>
      <c r="D73" s="21">
        <v>7</v>
      </c>
      <c r="E73" s="21">
        <v>39</v>
      </c>
      <c r="F73" s="21">
        <v>46</v>
      </c>
      <c r="G73" s="22">
        <v>0.07608695652173914</v>
      </c>
      <c r="H73" s="22">
        <v>0.42391304347826086</v>
      </c>
      <c r="I73" s="22">
        <v>0.5</v>
      </c>
    </row>
    <row r="74" spans="2:9" ht="13.5">
      <c r="B74" s="5" t="s">
        <v>164</v>
      </c>
      <c r="C74" s="21">
        <v>72</v>
      </c>
      <c r="D74" s="21">
        <v>1</v>
      </c>
      <c r="E74" s="21">
        <v>31</v>
      </c>
      <c r="F74" s="21">
        <v>40</v>
      </c>
      <c r="G74" s="22">
        <v>0.013888888888888888</v>
      </c>
      <c r="H74" s="22">
        <v>0.4305555555555556</v>
      </c>
      <c r="I74" s="22">
        <v>0.5555555555555556</v>
      </c>
    </row>
    <row r="75" spans="2:9" ht="13.5">
      <c r="B75" s="5" t="s">
        <v>163</v>
      </c>
      <c r="C75" s="21">
        <v>558</v>
      </c>
      <c r="D75" s="21">
        <v>53</v>
      </c>
      <c r="E75" s="21">
        <v>390</v>
      </c>
      <c r="F75" s="21">
        <v>115</v>
      </c>
      <c r="G75" s="22">
        <v>0.09498207885304659</v>
      </c>
      <c r="H75" s="22">
        <v>0.6989247311827957</v>
      </c>
      <c r="I75" s="22">
        <v>0.2060931899641577</v>
      </c>
    </row>
    <row r="76" spans="2:9" ht="13.5">
      <c r="B76" s="5" t="s">
        <v>162</v>
      </c>
      <c r="C76" s="21">
        <v>377</v>
      </c>
      <c r="D76" s="21">
        <v>47</v>
      </c>
      <c r="E76" s="21">
        <v>235</v>
      </c>
      <c r="F76" s="21">
        <v>95</v>
      </c>
      <c r="G76" s="22">
        <v>0.1246684350132626</v>
      </c>
      <c r="H76" s="22">
        <v>0.623342175066313</v>
      </c>
      <c r="I76" s="22">
        <v>0.2519893899204244</v>
      </c>
    </row>
    <row r="77" spans="2:9" ht="13.5">
      <c r="B77" s="5" t="s">
        <v>161</v>
      </c>
      <c r="C77" s="21">
        <v>555</v>
      </c>
      <c r="D77" s="21">
        <v>42</v>
      </c>
      <c r="E77" s="21">
        <v>378</v>
      </c>
      <c r="F77" s="21">
        <v>135</v>
      </c>
      <c r="G77" s="22">
        <v>0.07567567567567568</v>
      </c>
      <c r="H77" s="22">
        <v>0.6810810810810811</v>
      </c>
      <c r="I77" s="22">
        <v>0.24324324324324326</v>
      </c>
    </row>
    <row r="78" spans="2:9" ht="13.5">
      <c r="B78" s="5" t="s">
        <v>160</v>
      </c>
      <c r="C78" s="21">
        <v>64</v>
      </c>
      <c r="D78" s="21">
        <v>9</v>
      </c>
      <c r="E78" s="21">
        <v>24</v>
      </c>
      <c r="F78" s="21">
        <v>31</v>
      </c>
      <c r="G78" s="22">
        <v>0.140625</v>
      </c>
      <c r="H78" s="22">
        <v>0.375</v>
      </c>
      <c r="I78" s="22">
        <v>0.484375</v>
      </c>
    </row>
    <row r="79" spans="2:9" ht="13.5">
      <c r="B79" s="5" t="s">
        <v>159</v>
      </c>
      <c r="C79" s="21">
        <v>222</v>
      </c>
      <c r="D79" s="21">
        <v>8</v>
      </c>
      <c r="E79" s="21">
        <v>133</v>
      </c>
      <c r="F79" s="21">
        <v>81</v>
      </c>
      <c r="G79" s="22">
        <v>0.036036036036036036</v>
      </c>
      <c r="H79" s="22">
        <v>0.5990990990990991</v>
      </c>
      <c r="I79" s="22">
        <v>0.36486486486486486</v>
      </c>
    </row>
    <row r="80" spans="2:9" ht="13.5">
      <c r="B80" s="5" t="s">
        <v>158</v>
      </c>
      <c r="C80" s="21">
        <v>303</v>
      </c>
      <c r="D80" s="21">
        <v>23</v>
      </c>
      <c r="E80" s="21">
        <v>141</v>
      </c>
      <c r="F80" s="21">
        <v>139</v>
      </c>
      <c r="G80" s="22">
        <v>0.07590759075907591</v>
      </c>
      <c r="H80" s="22">
        <v>0.46534653465346537</v>
      </c>
      <c r="I80" s="22">
        <v>0.45874587458745875</v>
      </c>
    </row>
    <row r="81" spans="2:9" ht="13.5">
      <c r="B81" s="5" t="s">
        <v>157</v>
      </c>
      <c r="C81" s="21">
        <v>189</v>
      </c>
      <c r="D81" s="21">
        <v>9</v>
      </c>
      <c r="E81" s="21">
        <v>76</v>
      </c>
      <c r="F81" s="21">
        <v>104</v>
      </c>
      <c r="G81" s="22">
        <v>0.047619047619047616</v>
      </c>
      <c r="H81" s="22">
        <v>0.4021164021164021</v>
      </c>
      <c r="I81" s="22">
        <v>0.5502645502645502</v>
      </c>
    </row>
    <row r="82" spans="2:9" ht="13.5">
      <c r="B82" s="5" t="s">
        <v>156</v>
      </c>
      <c r="C82" s="21">
        <v>267</v>
      </c>
      <c r="D82" s="21">
        <v>36</v>
      </c>
      <c r="E82" s="21">
        <v>132</v>
      </c>
      <c r="F82" s="21">
        <v>99</v>
      </c>
      <c r="G82" s="22">
        <v>0.1348314606741573</v>
      </c>
      <c r="H82" s="22">
        <v>0.4943820224719101</v>
      </c>
      <c r="I82" s="22">
        <v>0.3707865168539326</v>
      </c>
    </row>
    <row r="83" spans="2:9" ht="13.5">
      <c r="B83" s="5" t="s">
        <v>155</v>
      </c>
      <c r="C83" s="21">
        <v>102</v>
      </c>
      <c r="D83" s="21">
        <v>7</v>
      </c>
      <c r="E83" s="21">
        <v>49</v>
      </c>
      <c r="F83" s="21">
        <v>46</v>
      </c>
      <c r="G83" s="22">
        <v>0.06862745098039216</v>
      </c>
      <c r="H83" s="22">
        <v>0.4803921568627451</v>
      </c>
      <c r="I83" s="22">
        <v>0.45098039215686275</v>
      </c>
    </row>
    <row r="84" spans="2:9" ht="13.5">
      <c r="B84" s="5" t="s">
        <v>154</v>
      </c>
      <c r="C84" s="21">
        <v>165</v>
      </c>
      <c r="D84" s="21">
        <v>17</v>
      </c>
      <c r="E84" s="21">
        <v>66</v>
      </c>
      <c r="F84" s="21">
        <v>82</v>
      </c>
      <c r="G84" s="22">
        <v>0.10303030303030303</v>
      </c>
      <c r="H84" s="22">
        <v>0.4</v>
      </c>
      <c r="I84" s="22">
        <v>0.49696969696969695</v>
      </c>
    </row>
    <row r="85" spans="2:9" ht="13.5">
      <c r="B85" s="37" t="s">
        <v>153</v>
      </c>
      <c r="C85" s="21">
        <v>215</v>
      </c>
      <c r="D85" s="21">
        <v>16</v>
      </c>
      <c r="E85" s="21">
        <v>91</v>
      </c>
      <c r="F85" s="21">
        <v>108</v>
      </c>
      <c r="G85" s="22">
        <v>0.07441860465116279</v>
      </c>
      <c r="H85" s="22">
        <v>0.4232558139534884</v>
      </c>
      <c r="I85" s="22">
        <v>0.5023255813953489</v>
      </c>
    </row>
    <row r="86" spans="2:9" ht="13.5">
      <c r="B86" s="37" t="s">
        <v>152</v>
      </c>
      <c r="C86" s="21">
        <v>24</v>
      </c>
      <c r="D86" s="21">
        <v>2</v>
      </c>
      <c r="E86" s="21">
        <v>10</v>
      </c>
      <c r="F86" s="21">
        <v>12</v>
      </c>
      <c r="G86" s="22">
        <v>0.08333333333333333</v>
      </c>
      <c r="H86" s="22">
        <v>0.4166666666666667</v>
      </c>
      <c r="I86" s="22">
        <v>0.5</v>
      </c>
    </row>
    <row r="87" spans="2:9" ht="13.5">
      <c r="B87" s="37" t="s">
        <v>109</v>
      </c>
      <c r="C87" s="21">
        <v>59</v>
      </c>
      <c r="D87" s="21">
        <v>0</v>
      </c>
      <c r="E87" s="21">
        <v>17</v>
      </c>
      <c r="F87" s="21">
        <v>42</v>
      </c>
      <c r="G87" s="22">
        <v>0</v>
      </c>
      <c r="H87" s="22">
        <v>0.288135593220339</v>
      </c>
      <c r="I87" s="22">
        <v>0.711864406779661</v>
      </c>
    </row>
    <row r="88" spans="2:9" ht="13.5">
      <c r="B88" s="37" t="s">
        <v>151</v>
      </c>
      <c r="C88" s="21">
        <v>170</v>
      </c>
      <c r="D88" s="21">
        <v>8</v>
      </c>
      <c r="E88" s="21">
        <v>81</v>
      </c>
      <c r="F88" s="21">
        <v>81</v>
      </c>
      <c r="G88" s="22">
        <v>0.047058823529411764</v>
      </c>
      <c r="H88" s="22">
        <v>0.4764705882352941</v>
      </c>
      <c r="I88" s="22">
        <v>0.4764705882352941</v>
      </c>
    </row>
    <row r="89" spans="2:9" ht="13.5">
      <c r="B89" s="37" t="s">
        <v>150</v>
      </c>
      <c r="C89" s="21">
        <v>338</v>
      </c>
      <c r="D89" s="21">
        <v>40</v>
      </c>
      <c r="E89" s="21">
        <v>162</v>
      </c>
      <c r="F89" s="21">
        <v>136</v>
      </c>
      <c r="G89" s="22">
        <v>0.11834319526627218</v>
      </c>
      <c r="H89" s="22">
        <v>0.47928994082840237</v>
      </c>
      <c r="I89" s="22">
        <v>0.40236686390532544</v>
      </c>
    </row>
    <row r="90" spans="2:9" ht="13.5">
      <c r="B90" s="37" t="s">
        <v>149</v>
      </c>
      <c r="C90" s="21">
        <v>91</v>
      </c>
      <c r="D90" s="21">
        <v>2</v>
      </c>
      <c r="E90" s="21">
        <v>39</v>
      </c>
      <c r="F90" s="21">
        <v>50</v>
      </c>
      <c r="G90" s="22">
        <v>0.02197802197802198</v>
      </c>
      <c r="H90" s="22">
        <v>0.42857142857142855</v>
      </c>
      <c r="I90" s="22">
        <v>0.5494505494505495</v>
      </c>
    </row>
    <row r="91" spans="2:9" ht="13.5">
      <c r="B91" s="37" t="s">
        <v>148</v>
      </c>
      <c r="C91" s="21">
        <v>66</v>
      </c>
      <c r="D91" s="21">
        <v>4</v>
      </c>
      <c r="E91" s="21">
        <v>23</v>
      </c>
      <c r="F91" s="21">
        <v>39</v>
      </c>
      <c r="G91" s="22">
        <v>0.06060606060606061</v>
      </c>
      <c r="H91" s="22">
        <v>0.3484848484848485</v>
      </c>
      <c r="I91" s="22">
        <v>0.5909090909090909</v>
      </c>
    </row>
    <row r="92" spans="2:9" ht="13.5">
      <c r="B92" s="37" t="s">
        <v>107</v>
      </c>
      <c r="C92" s="21">
        <v>46</v>
      </c>
      <c r="D92" s="21">
        <v>1</v>
      </c>
      <c r="E92" s="21">
        <v>15</v>
      </c>
      <c r="F92" s="21">
        <v>30</v>
      </c>
      <c r="G92" s="22">
        <v>0.021739130434782608</v>
      </c>
      <c r="H92" s="22">
        <v>0.32608695652173914</v>
      </c>
      <c r="I92" s="22">
        <v>0.6521739130434783</v>
      </c>
    </row>
    <row r="93" spans="2:9" ht="13.5">
      <c r="B93" s="37" t="s">
        <v>147</v>
      </c>
      <c r="C93" s="21">
        <v>960</v>
      </c>
      <c r="D93" s="21">
        <v>86</v>
      </c>
      <c r="E93" s="21">
        <v>502</v>
      </c>
      <c r="F93" s="21">
        <v>372</v>
      </c>
      <c r="G93" s="22">
        <v>0.08958333333333333</v>
      </c>
      <c r="H93" s="22">
        <v>0.5229166666666667</v>
      </c>
      <c r="I93" s="22">
        <v>0.3875</v>
      </c>
    </row>
    <row r="94" spans="2:9" ht="13.5">
      <c r="B94" s="37" t="s">
        <v>146</v>
      </c>
      <c r="C94" s="21">
        <v>287</v>
      </c>
      <c r="D94" s="21">
        <v>0</v>
      </c>
      <c r="E94" s="21">
        <v>287</v>
      </c>
      <c r="F94" s="21">
        <v>0</v>
      </c>
      <c r="G94" s="22">
        <v>0</v>
      </c>
      <c r="H94" s="22">
        <v>1</v>
      </c>
      <c r="I94" s="22">
        <v>0</v>
      </c>
    </row>
    <row r="95" spans="2:9" ht="13.5">
      <c r="B95" s="37" t="s">
        <v>145</v>
      </c>
      <c r="C95" s="21">
        <v>219</v>
      </c>
      <c r="D95" s="21">
        <v>31</v>
      </c>
      <c r="E95" s="21">
        <v>131</v>
      </c>
      <c r="F95" s="21">
        <v>57</v>
      </c>
      <c r="G95" s="22">
        <v>0.1415525114155251</v>
      </c>
      <c r="H95" s="22">
        <v>0.5981735159817352</v>
      </c>
      <c r="I95" s="22">
        <v>0.2602739726027397</v>
      </c>
    </row>
    <row r="96" spans="2:9" ht="13.5">
      <c r="B96" s="37" t="s">
        <v>144</v>
      </c>
      <c r="C96" s="21">
        <v>103</v>
      </c>
      <c r="D96" s="21">
        <v>10</v>
      </c>
      <c r="E96" s="21">
        <v>56</v>
      </c>
      <c r="F96" s="21">
        <v>37</v>
      </c>
      <c r="G96" s="22">
        <v>0.0970873786407767</v>
      </c>
      <c r="H96" s="22">
        <v>0.5436893203883495</v>
      </c>
      <c r="I96" s="22">
        <v>0.3592233009708738</v>
      </c>
    </row>
    <row r="97" spans="2:9" ht="13.5">
      <c r="B97" s="37" t="s">
        <v>143</v>
      </c>
      <c r="C97" s="21">
        <v>106</v>
      </c>
      <c r="D97" s="21">
        <v>21</v>
      </c>
      <c r="E97" s="21">
        <v>43</v>
      </c>
      <c r="F97" s="21">
        <v>42</v>
      </c>
      <c r="G97" s="22">
        <v>0.19811320754716982</v>
      </c>
      <c r="H97" s="22">
        <v>0.4056603773584906</v>
      </c>
      <c r="I97" s="22">
        <v>0.39622641509433965</v>
      </c>
    </row>
    <row r="98" spans="2:9" ht="13.5">
      <c r="B98" s="37" t="s">
        <v>142</v>
      </c>
      <c r="C98" s="21">
        <v>60</v>
      </c>
      <c r="D98" s="21">
        <v>0</v>
      </c>
      <c r="E98" s="21">
        <v>25</v>
      </c>
      <c r="F98" s="21">
        <v>35</v>
      </c>
      <c r="G98" s="22">
        <v>0</v>
      </c>
      <c r="H98" s="22">
        <v>0.4166666666666667</v>
      </c>
      <c r="I98" s="22">
        <v>0.5833333333333334</v>
      </c>
    </row>
    <row r="99" spans="2:9" ht="13.5">
      <c r="B99" s="37" t="s">
        <v>141</v>
      </c>
      <c r="C99" s="21">
        <v>375</v>
      </c>
      <c r="D99" s="21">
        <v>47</v>
      </c>
      <c r="E99" s="21">
        <v>214</v>
      </c>
      <c r="F99" s="21">
        <v>114</v>
      </c>
      <c r="G99" s="22">
        <v>0.12533333333333332</v>
      </c>
      <c r="H99" s="22">
        <v>0.5706666666666667</v>
      </c>
      <c r="I99" s="22">
        <v>0.304</v>
      </c>
    </row>
    <row r="100" spans="2:9" ht="13.5">
      <c r="B100" s="37" t="s">
        <v>140</v>
      </c>
      <c r="C100" s="21">
        <v>85</v>
      </c>
      <c r="D100" s="21">
        <v>8</v>
      </c>
      <c r="E100" s="21">
        <v>41</v>
      </c>
      <c r="F100" s="21">
        <v>36</v>
      </c>
      <c r="G100" s="22">
        <v>0.09411764705882353</v>
      </c>
      <c r="H100" s="22">
        <v>0.4823529411764706</v>
      </c>
      <c r="I100" s="22">
        <v>0.4235294117647059</v>
      </c>
    </row>
    <row r="101" spans="2:9" ht="13.5">
      <c r="B101" s="37" t="s">
        <v>139</v>
      </c>
      <c r="C101" s="21">
        <v>67</v>
      </c>
      <c r="D101" s="21">
        <v>3</v>
      </c>
      <c r="E101" s="21">
        <v>33</v>
      </c>
      <c r="F101" s="21">
        <v>31</v>
      </c>
      <c r="G101" s="22">
        <v>0.04477611940298507</v>
      </c>
      <c r="H101" s="22">
        <v>0.4925373134328358</v>
      </c>
      <c r="I101" s="22">
        <v>0.4626865671641791</v>
      </c>
    </row>
    <row r="102" spans="2:9" ht="13.5">
      <c r="B102" s="37" t="s">
        <v>138</v>
      </c>
      <c r="C102" s="21">
        <v>42</v>
      </c>
      <c r="D102" s="21">
        <v>5</v>
      </c>
      <c r="E102" s="21">
        <v>19</v>
      </c>
      <c r="F102" s="21">
        <v>18</v>
      </c>
      <c r="G102" s="22">
        <v>0.11904761904761904</v>
      </c>
      <c r="H102" s="22">
        <v>0.4523809523809524</v>
      </c>
      <c r="I102" s="22">
        <v>0.42857142857142855</v>
      </c>
    </row>
    <row r="103" spans="2:9" ht="13.5">
      <c r="B103" s="37" t="s">
        <v>137</v>
      </c>
      <c r="C103" s="21">
        <v>21</v>
      </c>
      <c r="D103" s="21">
        <v>0</v>
      </c>
      <c r="E103" s="21">
        <v>10</v>
      </c>
      <c r="F103" s="21">
        <v>11</v>
      </c>
      <c r="G103" s="22">
        <v>0</v>
      </c>
      <c r="H103" s="22">
        <v>0.47619047619047616</v>
      </c>
      <c r="I103" s="22">
        <v>0.5238095238095238</v>
      </c>
    </row>
    <row r="104" spans="2:9" ht="13.5">
      <c r="B104" s="37" t="s">
        <v>136</v>
      </c>
      <c r="C104" s="21">
        <v>51</v>
      </c>
      <c r="D104" s="21">
        <v>6</v>
      </c>
      <c r="E104" s="21">
        <v>23</v>
      </c>
      <c r="F104" s="21">
        <v>22</v>
      </c>
      <c r="G104" s="22">
        <v>0.11764705882352941</v>
      </c>
      <c r="H104" s="22">
        <v>0.45098039215686275</v>
      </c>
      <c r="I104" s="22">
        <v>0.43137254901960786</v>
      </c>
    </row>
    <row r="105" spans="2:9" ht="13.5">
      <c r="B105" s="37" t="s">
        <v>135</v>
      </c>
      <c r="C105" s="21">
        <v>25</v>
      </c>
      <c r="D105" s="21">
        <v>2</v>
      </c>
      <c r="E105" s="21">
        <v>10</v>
      </c>
      <c r="F105" s="21">
        <v>13</v>
      </c>
      <c r="G105" s="22">
        <v>0.08</v>
      </c>
      <c r="H105" s="22">
        <v>0.4</v>
      </c>
      <c r="I105" s="22">
        <v>0.52</v>
      </c>
    </row>
    <row r="106" spans="2:9" ht="13.5">
      <c r="B106" s="37" t="s">
        <v>134</v>
      </c>
      <c r="C106" s="21">
        <v>3</v>
      </c>
      <c r="D106" s="21">
        <v>0</v>
      </c>
      <c r="E106" s="21">
        <v>0</v>
      </c>
      <c r="F106" s="21">
        <v>3</v>
      </c>
      <c r="G106" s="22">
        <v>0</v>
      </c>
      <c r="H106" s="22">
        <v>0</v>
      </c>
      <c r="I106" s="22">
        <v>1</v>
      </c>
    </row>
    <row r="107" spans="2:9" ht="13.5">
      <c r="B107" s="37" t="s">
        <v>133</v>
      </c>
      <c r="C107" s="21">
        <v>7</v>
      </c>
      <c r="D107" s="21">
        <v>0</v>
      </c>
      <c r="E107" s="21">
        <v>4</v>
      </c>
      <c r="F107" s="21">
        <v>3</v>
      </c>
      <c r="G107" s="22">
        <v>0</v>
      </c>
      <c r="H107" s="22">
        <v>0.5714285714285714</v>
      </c>
      <c r="I107" s="22">
        <v>0.42857142857142855</v>
      </c>
    </row>
    <row r="108" spans="2:9" ht="13.5">
      <c r="B108" s="37" t="s">
        <v>132</v>
      </c>
      <c r="C108" s="21">
        <v>56</v>
      </c>
      <c r="D108" s="21">
        <v>2</v>
      </c>
      <c r="E108" s="21">
        <v>25</v>
      </c>
      <c r="F108" s="21">
        <v>29</v>
      </c>
      <c r="G108" s="22">
        <v>0.03571428571428571</v>
      </c>
      <c r="H108" s="22">
        <v>0.44642857142857145</v>
      </c>
      <c r="I108" s="22">
        <v>0.5178571428571429</v>
      </c>
    </row>
    <row r="109" spans="2:9" ht="13.5">
      <c r="B109" s="37" t="s">
        <v>131</v>
      </c>
      <c r="C109" s="21">
        <v>45</v>
      </c>
      <c r="D109" s="21">
        <v>0</v>
      </c>
      <c r="E109" s="21">
        <v>13</v>
      </c>
      <c r="F109" s="21">
        <v>32</v>
      </c>
      <c r="G109" s="22">
        <v>0</v>
      </c>
      <c r="H109" s="22">
        <v>0.28888888888888886</v>
      </c>
      <c r="I109" s="22">
        <v>0.7111111111111111</v>
      </c>
    </row>
    <row r="110" spans="2:9" ht="13.5">
      <c r="B110" s="37" t="s">
        <v>130</v>
      </c>
      <c r="C110" s="21">
        <v>73</v>
      </c>
      <c r="D110" s="21">
        <v>2</v>
      </c>
      <c r="E110" s="21">
        <v>35</v>
      </c>
      <c r="F110" s="21">
        <v>36</v>
      </c>
      <c r="G110" s="22">
        <v>0.0273972602739726</v>
      </c>
      <c r="H110" s="22">
        <v>0.4794520547945205</v>
      </c>
      <c r="I110" s="22">
        <v>0.4931506849315068</v>
      </c>
    </row>
    <row r="111" spans="2:9" ht="13.5">
      <c r="B111" s="37" t="s">
        <v>129</v>
      </c>
      <c r="C111" s="21">
        <v>65</v>
      </c>
      <c r="D111" s="21">
        <v>1</v>
      </c>
      <c r="E111" s="21">
        <v>29</v>
      </c>
      <c r="F111" s="21">
        <v>35</v>
      </c>
      <c r="G111" s="22">
        <v>0.015384615384615385</v>
      </c>
      <c r="H111" s="22">
        <v>0.4461538461538462</v>
      </c>
      <c r="I111" s="22">
        <v>0.5384615384615384</v>
      </c>
    </row>
    <row r="112" spans="2:9" ht="13.5">
      <c r="B112" s="37" t="s">
        <v>128</v>
      </c>
      <c r="C112" s="21">
        <v>68</v>
      </c>
      <c r="D112" s="21">
        <v>9</v>
      </c>
      <c r="E112" s="21">
        <v>28</v>
      </c>
      <c r="F112" s="21">
        <v>31</v>
      </c>
      <c r="G112" s="22">
        <v>0.1323529411764706</v>
      </c>
      <c r="H112" s="22">
        <v>0.4117647058823529</v>
      </c>
      <c r="I112" s="22">
        <v>0.45588235294117646</v>
      </c>
    </row>
    <row r="113" spans="2:9" ht="13.5">
      <c r="B113" s="37" t="s">
        <v>127</v>
      </c>
      <c r="C113" s="21">
        <v>215</v>
      </c>
      <c r="D113" s="21">
        <v>27</v>
      </c>
      <c r="E113" s="21">
        <v>102</v>
      </c>
      <c r="F113" s="21">
        <v>86</v>
      </c>
      <c r="G113" s="22">
        <v>0.12558139534883722</v>
      </c>
      <c r="H113" s="22">
        <v>0.4744186046511628</v>
      </c>
      <c r="I113" s="22">
        <v>0.4</v>
      </c>
    </row>
    <row r="114" spans="2:9" ht="13.5">
      <c r="B114" s="37" t="s">
        <v>126</v>
      </c>
      <c r="C114" s="21">
        <v>180</v>
      </c>
      <c r="D114" s="21">
        <v>3</v>
      </c>
      <c r="E114" s="21">
        <v>87</v>
      </c>
      <c r="F114" s="21">
        <v>90</v>
      </c>
      <c r="G114" s="22">
        <v>0.016666666666666666</v>
      </c>
      <c r="H114" s="22">
        <v>0.48333333333333334</v>
      </c>
      <c r="I114" s="22">
        <v>0.5</v>
      </c>
    </row>
    <row r="115" spans="2:9" ht="13.5">
      <c r="B115" s="37" t="s">
        <v>125</v>
      </c>
      <c r="C115" s="21">
        <v>62</v>
      </c>
      <c r="D115" s="21">
        <v>2</v>
      </c>
      <c r="E115" s="21">
        <v>22</v>
      </c>
      <c r="F115" s="21">
        <v>38</v>
      </c>
      <c r="G115" s="22">
        <v>0.03225806451612903</v>
      </c>
      <c r="H115" s="22">
        <v>0.3548387096774194</v>
      </c>
      <c r="I115" s="22">
        <v>0.6129032258064516</v>
      </c>
    </row>
    <row r="116" spans="2:9" ht="13.5">
      <c r="B116" s="37" t="s">
        <v>124</v>
      </c>
      <c r="C116" s="21">
        <v>34</v>
      </c>
      <c r="D116" s="21">
        <v>0</v>
      </c>
      <c r="E116" s="21">
        <v>10</v>
      </c>
      <c r="F116" s="21">
        <v>24</v>
      </c>
      <c r="G116" s="22">
        <v>0</v>
      </c>
      <c r="H116" s="22">
        <v>0.29411764705882354</v>
      </c>
      <c r="I116" s="22">
        <v>0.7058823529411765</v>
      </c>
    </row>
    <row r="117" spans="2:9" ht="13.5">
      <c r="B117" s="37" t="s">
        <v>123</v>
      </c>
      <c r="C117" s="21">
        <v>86</v>
      </c>
      <c r="D117" s="21">
        <v>5</v>
      </c>
      <c r="E117" s="21">
        <v>43</v>
      </c>
      <c r="F117" s="21">
        <v>38</v>
      </c>
      <c r="G117" s="22">
        <v>0.05813953488372093</v>
      </c>
      <c r="H117" s="22">
        <v>0.5</v>
      </c>
      <c r="I117" s="22">
        <v>0.4418604651162791</v>
      </c>
    </row>
    <row r="118" spans="2:9" ht="13.5">
      <c r="B118" s="37" t="s">
        <v>122</v>
      </c>
      <c r="C118" s="21">
        <v>331</v>
      </c>
      <c r="D118" s="21">
        <v>54</v>
      </c>
      <c r="E118" s="21">
        <v>181</v>
      </c>
      <c r="F118" s="21">
        <v>96</v>
      </c>
      <c r="G118" s="22">
        <v>0.16314199395770393</v>
      </c>
      <c r="H118" s="22">
        <v>0.5468277945619335</v>
      </c>
      <c r="I118" s="22">
        <v>0.29003021148036257</v>
      </c>
    </row>
    <row r="119" spans="2:9" ht="13.5">
      <c r="B119" s="37" t="s">
        <v>75</v>
      </c>
      <c r="C119" s="21">
        <v>57</v>
      </c>
      <c r="D119" s="21">
        <v>1</v>
      </c>
      <c r="E119" s="21">
        <v>33</v>
      </c>
      <c r="F119" s="21">
        <v>23</v>
      </c>
      <c r="G119" s="22">
        <v>0.017543859649122806</v>
      </c>
      <c r="H119" s="22">
        <v>0.5789473684210527</v>
      </c>
      <c r="I119" s="22">
        <v>0.40350877192982454</v>
      </c>
    </row>
    <row r="120" spans="2:9" ht="13.5">
      <c r="B120" s="37" t="s">
        <v>121</v>
      </c>
      <c r="C120" s="21">
        <v>22</v>
      </c>
      <c r="D120" s="21">
        <v>4</v>
      </c>
      <c r="E120" s="21">
        <v>15</v>
      </c>
      <c r="F120" s="21">
        <v>3</v>
      </c>
      <c r="G120" s="22">
        <v>0.18181818181818182</v>
      </c>
      <c r="H120" s="22">
        <v>0.6818181818181818</v>
      </c>
      <c r="I120" s="22">
        <v>0.13636363636363635</v>
      </c>
    </row>
    <row r="121" spans="2:9" ht="13.5">
      <c r="B121" s="37" t="s">
        <v>120</v>
      </c>
      <c r="C121" s="21">
        <v>21</v>
      </c>
      <c r="D121" s="21">
        <v>0</v>
      </c>
      <c r="E121" s="21">
        <v>6</v>
      </c>
      <c r="F121" s="21">
        <v>15</v>
      </c>
      <c r="G121" s="22">
        <v>0</v>
      </c>
      <c r="H121" s="22">
        <v>0.2857142857142857</v>
      </c>
      <c r="I121" s="22">
        <v>0.7142857142857143</v>
      </c>
    </row>
    <row r="122" spans="2:9" ht="13.5">
      <c r="B122" s="37" t="s">
        <v>119</v>
      </c>
      <c r="C122" s="21">
        <v>60</v>
      </c>
      <c r="D122" s="21">
        <v>6</v>
      </c>
      <c r="E122" s="21">
        <v>31</v>
      </c>
      <c r="F122" s="21">
        <v>23</v>
      </c>
      <c r="G122" s="22">
        <v>0.1</v>
      </c>
      <c r="H122" s="22">
        <v>0.5166666666666667</v>
      </c>
      <c r="I122" s="22">
        <v>0.38333333333333336</v>
      </c>
    </row>
    <row r="123" spans="2:9" ht="13.5">
      <c r="B123" s="37" t="s">
        <v>118</v>
      </c>
      <c r="C123" s="21">
        <v>34</v>
      </c>
      <c r="D123" s="21">
        <v>3</v>
      </c>
      <c r="E123" s="21">
        <v>13</v>
      </c>
      <c r="F123" s="21">
        <v>18</v>
      </c>
      <c r="G123" s="22">
        <v>0.08823529411764706</v>
      </c>
      <c r="H123" s="22">
        <v>0.38235294117647056</v>
      </c>
      <c r="I123" s="22">
        <v>0.5294117647058824</v>
      </c>
    </row>
    <row r="124" spans="2:9" ht="13.5">
      <c r="B124" s="37" t="s">
        <v>117</v>
      </c>
      <c r="C124" s="21">
        <v>69</v>
      </c>
      <c r="D124" s="21">
        <v>5</v>
      </c>
      <c r="E124" s="21">
        <v>41</v>
      </c>
      <c r="F124" s="21">
        <v>23</v>
      </c>
      <c r="G124" s="22">
        <v>0.07246376811594203</v>
      </c>
      <c r="H124" s="22">
        <v>0.5942028985507246</v>
      </c>
      <c r="I124" s="22">
        <v>0.3333333333333333</v>
      </c>
    </row>
    <row r="125" spans="2:9" ht="13.5">
      <c r="B125" s="37" t="s">
        <v>116</v>
      </c>
      <c r="C125" s="21">
        <v>59</v>
      </c>
      <c r="D125" s="21">
        <v>0</v>
      </c>
      <c r="E125" s="21">
        <v>21</v>
      </c>
      <c r="F125" s="21">
        <v>38</v>
      </c>
      <c r="G125" s="22">
        <v>0</v>
      </c>
      <c r="H125" s="22">
        <v>0.3559322033898305</v>
      </c>
      <c r="I125" s="22">
        <v>0.6440677966101694</v>
      </c>
    </row>
    <row r="126" spans="2:9" ht="13.5">
      <c r="B126" s="37" t="s">
        <v>115</v>
      </c>
      <c r="C126" s="21">
        <v>61</v>
      </c>
      <c r="D126" s="21">
        <v>8</v>
      </c>
      <c r="E126" s="21">
        <v>33</v>
      </c>
      <c r="F126" s="21">
        <v>20</v>
      </c>
      <c r="G126" s="22">
        <v>0.13114754098360656</v>
      </c>
      <c r="H126" s="22">
        <v>0.5409836065573771</v>
      </c>
      <c r="I126" s="22">
        <v>0.32786885245901637</v>
      </c>
    </row>
    <row r="127" spans="2:9" ht="13.5">
      <c r="B127" s="37" t="s">
        <v>114</v>
      </c>
      <c r="C127" s="21">
        <v>102</v>
      </c>
      <c r="D127" s="21">
        <v>7</v>
      </c>
      <c r="E127" s="21">
        <v>54</v>
      </c>
      <c r="F127" s="21">
        <v>41</v>
      </c>
      <c r="G127" s="22">
        <v>0.06862745098039216</v>
      </c>
      <c r="H127" s="22">
        <v>0.5294117647058824</v>
      </c>
      <c r="I127" s="22">
        <v>0.4019607843137255</v>
      </c>
    </row>
    <row r="128" spans="2:9" ht="13.5">
      <c r="B128" s="37" t="s">
        <v>113</v>
      </c>
      <c r="C128" s="21">
        <v>32</v>
      </c>
      <c r="D128" s="21">
        <v>2</v>
      </c>
      <c r="E128" s="21">
        <v>9</v>
      </c>
      <c r="F128" s="21">
        <v>21</v>
      </c>
      <c r="G128" s="22">
        <v>0.0625</v>
      </c>
      <c r="H128" s="22">
        <v>0.28125</v>
      </c>
      <c r="I128" s="22">
        <v>0.65625</v>
      </c>
    </row>
    <row r="129" spans="2:9" ht="13.5">
      <c r="B129" s="37" t="s">
        <v>112</v>
      </c>
      <c r="C129" s="21">
        <v>185</v>
      </c>
      <c r="D129" s="21">
        <v>29</v>
      </c>
      <c r="E129" s="21">
        <v>100</v>
      </c>
      <c r="F129" s="21">
        <v>56</v>
      </c>
      <c r="G129" s="22">
        <v>0.15675675675675677</v>
      </c>
      <c r="H129" s="22">
        <v>0.5405405405405406</v>
      </c>
      <c r="I129" s="22">
        <v>0.3027027027027027</v>
      </c>
    </row>
    <row r="130" spans="2:9" ht="13.5">
      <c r="B130" s="37" t="s">
        <v>111</v>
      </c>
      <c r="C130" s="21">
        <v>12</v>
      </c>
      <c r="D130" s="21">
        <v>0</v>
      </c>
      <c r="E130" s="21">
        <v>9</v>
      </c>
      <c r="F130" s="21">
        <v>3</v>
      </c>
      <c r="G130" s="22">
        <v>0</v>
      </c>
      <c r="H130" s="22">
        <v>0.75</v>
      </c>
      <c r="I130" s="22">
        <v>0.25</v>
      </c>
    </row>
    <row r="131" spans="2:9" ht="13.5">
      <c r="B131" s="37" t="s">
        <v>110</v>
      </c>
      <c r="C131" s="21">
        <v>16</v>
      </c>
      <c r="D131" s="21">
        <v>0</v>
      </c>
      <c r="E131" s="21">
        <v>4</v>
      </c>
      <c r="F131" s="21">
        <v>12</v>
      </c>
      <c r="G131" s="22">
        <v>0</v>
      </c>
      <c r="H131" s="22">
        <v>0.25</v>
      </c>
      <c r="I131" s="22">
        <v>0.75</v>
      </c>
    </row>
    <row r="132" spans="2:9" ht="13.5">
      <c r="B132" s="37" t="s">
        <v>109</v>
      </c>
      <c r="C132" s="21">
        <v>184</v>
      </c>
      <c r="D132" s="21">
        <v>25</v>
      </c>
      <c r="E132" s="21">
        <v>105</v>
      </c>
      <c r="F132" s="21">
        <v>54</v>
      </c>
      <c r="G132" s="22">
        <v>0.1358695652173913</v>
      </c>
      <c r="H132" s="22">
        <v>0.5706521739130435</v>
      </c>
      <c r="I132" s="22">
        <v>0.29347826086956524</v>
      </c>
    </row>
    <row r="133" spans="2:9" ht="13.5">
      <c r="B133" s="37" t="s">
        <v>108</v>
      </c>
      <c r="C133" s="21">
        <v>56</v>
      </c>
      <c r="D133" s="21">
        <v>2</v>
      </c>
      <c r="E133" s="21">
        <v>23</v>
      </c>
      <c r="F133" s="21">
        <v>31</v>
      </c>
      <c r="G133" s="22">
        <v>0.03571428571428571</v>
      </c>
      <c r="H133" s="22">
        <v>0.4107142857142857</v>
      </c>
      <c r="I133" s="22">
        <v>0.5535714285714286</v>
      </c>
    </row>
    <row r="134" spans="2:9" ht="13.5">
      <c r="B134" s="37" t="s">
        <v>107</v>
      </c>
      <c r="C134" s="21">
        <v>110</v>
      </c>
      <c r="D134" s="21">
        <v>2</v>
      </c>
      <c r="E134" s="21">
        <v>45</v>
      </c>
      <c r="F134" s="21">
        <v>63</v>
      </c>
      <c r="G134" s="22">
        <v>0.01818181818181818</v>
      </c>
      <c r="H134" s="22">
        <v>0.4090909090909091</v>
      </c>
      <c r="I134" s="22">
        <v>0.5727272727272728</v>
      </c>
    </row>
    <row r="135" spans="2:9" ht="13.5">
      <c r="B135" s="37" t="s">
        <v>106</v>
      </c>
      <c r="C135" s="21">
        <v>49</v>
      </c>
      <c r="D135" s="21">
        <v>0</v>
      </c>
      <c r="E135" s="21">
        <v>1</v>
      </c>
      <c r="F135" s="21">
        <v>48</v>
      </c>
      <c r="G135" s="22">
        <v>0</v>
      </c>
      <c r="H135" s="22">
        <v>0.02040816326530612</v>
      </c>
      <c r="I135" s="22">
        <v>0.9795918367346939</v>
      </c>
    </row>
    <row r="136" spans="2:9" ht="13.5">
      <c r="B136" s="37" t="s">
        <v>105</v>
      </c>
      <c r="C136" s="21">
        <v>90</v>
      </c>
      <c r="D136" s="21">
        <v>6</v>
      </c>
      <c r="E136" s="21">
        <v>40</v>
      </c>
      <c r="F136" s="21">
        <v>44</v>
      </c>
      <c r="G136" s="22">
        <v>0.06666666666666667</v>
      </c>
      <c r="H136" s="22">
        <v>0.4444444444444444</v>
      </c>
      <c r="I136" s="22">
        <v>0.4888888888888889</v>
      </c>
    </row>
    <row r="137" spans="2:9" ht="13.5">
      <c r="B137" s="37" t="s">
        <v>104</v>
      </c>
      <c r="C137" s="21">
        <v>29</v>
      </c>
      <c r="D137" s="21">
        <v>0</v>
      </c>
      <c r="E137" s="21">
        <v>10</v>
      </c>
      <c r="F137" s="21">
        <v>19</v>
      </c>
      <c r="G137" s="38">
        <v>0</v>
      </c>
      <c r="H137" s="38">
        <v>0.3448275862068966</v>
      </c>
      <c r="I137" s="38">
        <v>0.6551724137931034</v>
      </c>
    </row>
    <row r="138" spans="2:9" ht="13.5">
      <c r="B138" s="37" t="s">
        <v>103</v>
      </c>
      <c r="C138" s="21">
        <v>43</v>
      </c>
      <c r="D138" s="21">
        <v>9</v>
      </c>
      <c r="E138" s="21">
        <v>19</v>
      </c>
      <c r="F138" s="21">
        <v>15</v>
      </c>
      <c r="G138" s="38">
        <v>0.20930232558139536</v>
      </c>
      <c r="H138" s="38">
        <v>0.4418604651162791</v>
      </c>
      <c r="I138" s="38">
        <v>0.3488372093023256</v>
      </c>
    </row>
    <row r="139" spans="2:9" ht="13.5">
      <c r="B139" s="37" t="s">
        <v>102</v>
      </c>
      <c r="C139" s="21">
        <v>150</v>
      </c>
      <c r="D139" s="21">
        <v>17</v>
      </c>
      <c r="E139" s="21">
        <v>84</v>
      </c>
      <c r="F139" s="21">
        <v>49</v>
      </c>
      <c r="G139" s="38">
        <v>0.11333333333333333</v>
      </c>
      <c r="H139" s="38">
        <v>0.56</v>
      </c>
      <c r="I139" s="38">
        <v>0.32666666666666666</v>
      </c>
    </row>
    <row r="140" spans="2:9" ht="13.5">
      <c r="B140" s="37" t="s">
        <v>101</v>
      </c>
      <c r="C140" s="21">
        <v>69</v>
      </c>
      <c r="D140" s="21">
        <v>1</v>
      </c>
      <c r="E140" s="21">
        <v>12</v>
      </c>
      <c r="F140" s="21">
        <v>56</v>
      </c>
      <c r="G140" s="38">
        <v>0.014492753623188406</v>
      </c>
      <c r="H140" s="38">
        <v>0.17391304347826086</v>
      </c>
      <c r="I140" s="38">
        <v>0.8115942028985508</v>
      </c>
    </row>
    <row r="141" spans="2:9" ht="13.5">
      <c r="B141" s="37" t="s">
        <v>100</v>
      </c>
      <c r="C141" s="21">
        <v>122</v>
      </c>
      <c r="D141" s="21">
        <v>27</v>
      </c>
      <c r="E141" s="21">
        <v>68</v>
      </c>
      <c r="F141" s="21">
        <v>27</v>
      </c>
      <c r="G141" s="38">
        <v>0.22131147540983606</v>
      </c>
      <c r="H141" s="38">
        <v>0.5573770491803278</v>
      </c>
      <c r="I141" s="38">
        <v>0.22131147540983606</v>
      </c>
    </row>
    <row r="142" spans="2:9" ht="13.5">
      <c r="B142" s="37" t="s">
        <v>99</v>
      </c>
      <c r="C142" s="21">
        <v>40</v>
      </c>
      <c r="D142" s="21">
        <v>5</v>
      </c>
      <c r="E142" s="21">
        <v>21</v>
      </c>
      <c r="F142" s="21">
        <v>14</v>
      </c>
      <c r="G142" s="38">
        <v>0.125</v>
      </c>
      <c r="H142" s="38">
        <v>0.525</v>
      </c>
      <c r="I142" s="38">
        <v>0.35</v>
      </c>
    </row>
    <row r="143" spans="2:9" ht="13.5">
      <c r="B143" s="37" t="s">
        <v>245</v>
      </c>
      <c r="C143" s="21">
        <v>45</v>
      </c>
      <c r="D143" s="21">
        <v>0</v>
      </c>
      <c r="E143" s="21">
        <v>24</v>
      </c>
      <c r="F143" s="21">
        <v>21</v>
      </c>
      <c r="G143" s="22">
        <v>0</v>
      </c>
      <c r="H143" s="22">
        <v>0.5333333333333333</v>
      </c>
      <c r="I143" s="22">
        <v>0.4666666666666667</v>
      </c>
    </row>
    <row r="144" spans="2:9" ht="13.5">
      <c r="B144" s="37" t="s">
        <v>98</v>
      </c>
      <c r="C144" s="21">
        <v>105</v>
      </c>
      <c r="D144" s="21">
        <v>18</v>
      </c>
      <c r="E144" s="21">
        <v>54</v>
      </c>
      <c r="F144" s="21">
        <v>33</v>
      </c>
      <c r="G144" s="22">
        <v>0.17142857142857143</v>
      </c>
      <c r="H144" s="22">
        <v>0.5142857142857142</v>
      </c>
      <c r="I144" s="22">
        <v>0.3142857142857143</v>
      </c>
    </row>
    <row r="145" spans="2:9" ht="13.5">
      <c r="B145" s="37" t="s">
        <v>97</v>
      </c>
      <c r="C145" s="21">
        <v>266</v>
      </c>
      <c r="D145" s="21">
        <v>28</v>
      </c>
      <c r="E145" s="21">
        <v>163</v>
      </c>
      <c r="F145" s="21">
        <v>75</v>
      </c>
      <c r="G145" s="22">
        <v>0.10526315789473684</v>
      </c>
      <c r="H145" s="22">
        <v>0.6127819548872181</v>
      </c>
      <c r="I145" s="22">
        <v>0.2819548872180451</v>
      </c>
    </row>
    <row r="146" spans="2:9" ht="13.5">
      <c r="B146" s="37" t="s">
        <v>96</v>
      </c>
      <c r="C146" s="21">
        <v>76</v>
      </c>
      <c r="D146" s="21">
        <v>3</v>
      </c>
      <c r="E146" s="21">
        <v>46</v>
      </c>
      <c r="F146" s="21">
        <v>27</v>
      </c>
      <c r="G146" s="22">
        <v>0.039473684210526314</v>
      </c>
      <c r="H146" s="22">
        <v>0.6052631578947368</v>
      </c>
      <c r="I146" s="22">
        <v>0.35526315789473684</v>
      </c>
    </row>
    <row r="147" spans="2:9" ht="13.5">
      <c r="B147" s="37" t="s">
        <v>95</v>
      </c>
      <c r="C147" s="21">
        <v>189</v>
      </c>
      <c r="D147" s="21">
        <v>29</v>
      </c>
      <c r="E147" s="21">
        <v>104</v>
      </c>
      <c r="F147" s="21">
        <v>56</v>
      </c>
      <c r="G147" s="22">
        <v>0.15343915343915343</v>
      </c>
      <c r="H147" s="22">
        <v>0.5502645502645502</v>
      </c>
      <c r="I147" s="22">
        <v>0.2962962962962963</v>
      </c>
    </row>
    <row r="148" spans="2:9" ht="13.5">
      <c r="B148" s="37" t="s">
        <v>94</v>
      </c>
      <c r="C148" s="21">
        <v>135</v>
      </c>
      <c r="D148" s="21">
        <v>23</v>
      </c>
      <c r="E148" s="21">
        <v>65</v>
      </c>
      <c r="F148" s="21">
        <v>47</v>
      </c>
      <c r="G148" s="22">
        <v>0.17037037037037037</v>
      </c>
      <c r="H148" s="22">
        <v>0.48148148148148145</v>
      </c>
      <c r="I148" s="22">
        <v>0.34814814814814815</v>
      </c>
    </row>
    <row r="149" spans="2:9" ht="13.5">
      <c r="B149" s="37" t="s">
        <v>93</v>
      </c>
      <c r="C149" s="21">
        <v>213</v>
      </c>
      <c r="D149" s="21">
        <v>44</v>
      </c>
      <c r="E149" s="21">
        <v>123</v>
      </c>
      <c r="F149" s="21">
        <v>46</v>
      </c>
      <c r="G149" s="22">
        <v>0.20657276995305165</v>
      </c>
      <c r="H149" s="22">
        <v>0.5774647887323944</v>
      </c>
      <c r="I149" s="22">
        <v>0.215962441314554</v>
      </c>
    </row>
    <row r="150" spans="2:9" ht="13.5">
      <c r="B150" s="37" t="s">
        <v>92</v>
      </c>
      <c r="C150" s="21">
        <v>105</v>
      </c>
      <c r="D150" s="21">
        <v>12</v>
      </c>
      <c r="E150" s="21">
        <v>70</v>
      </c>
      <c r="F150" s="21">
        <v>23</v>
      </c>
      <c r="G150" s="22">
        <v>0.11428571428571428</v>
      </c>
      <c r="H150" s="22">
        <v>0.6666666666666666</v>
      </c>
      <c r="I150" s="22">
        <v>0.21904761904761905</v>
      </c>
    </row>
    <row r="151" spans="2:9" ht="13.5">
      <c r="B151" s="37" t="s">
        <v>91</v>
      </c>
      <c r="C151" s="21">
        <v>139</v>
      </c>
      <c r="D151" s="21">
        <v>21</v>
      </c>
      <c r="E151" s="21">
        <v>73</v>
      </c>
      <c r="F151" s="21">
        <v>45</v>
      </c>
      <c r="G151" s="22">
        <v>0.1510791366906475</v>
      </c>
      <c r="H151" s="22">
        <v>0.5251798561151079</v>
      </c>
      <c r="I151" s="22">
        <v>0.3237410071942446</v>
      </c>
    </row>
    <row r="152" spans="2:9" ht="13.5">
      <c r="B152" s="37" t="s">
        <v>90</v>
      </c>
      <c r="C152" s="21">
        <v>187</v>
      </c>
      <c r="D152" s="21">
        <v>38</v>
      </c>
      <c r="E152" s="21">
        <v>115</v>
      </c>
      <c r="F152" s="21">
        <v>34</v>
      </c>
      <c r="G152" s="22">
        <v>0.20320855614973263</v>
      </c>
      <c r="H152" s="22">
        <v>0.6149732620320856</v>
      </c>
      <c r="I152" s="22">
        <v>0.18181818181818182</v>
      </c>
    </row>
    <row r="153" spans="2:9" ht="13.5">
      <c r="B153" s="37" t="s">
        <v>89</v>
      </c>
      <c r="C153" s="21">
        <v>41</v>
      </c>
      <c r="D153" s="21">
        <v>4</v>
      </c>
      <c r="E153" s="21">
        <v>22</v>
      </c>
      <c r="F153" s="21">
        <v>15</v>
      </c>
      <c r="G153" s="22">
        <v>0.0975609756097561</v>
      </c>
      <c r="H153" s="22">
        <v>0.5365853658536586</v>
      </c>
      <c r="I153" s="22">
        <v>0.36585365853658536</v>
      </c>
    </row>
    <row r="154" spans="2:9" ht="13.5">
      <c r="B154" s="37" t="s">
        <v>88</v>
      </c>
      <c r="C154" s="21">
        <v>51</v>
      </c>
      <c r="D154" s="21">
        <v>7</v>
      </c>
      <c r="E154" s="21">
        <v>23</v>
      </c>
      <c r="F154" s="21">
        <v>21</v>
      </c>
      <c r="G154" s="22">
        <v>0.13725490196078433</v>
      </c>
      <c r="H154" s="22">
        <v>0.45098039215686275</v>
      </c>
      <c r="I154" s="22">
        <v>0.4117647058823529</v>
      </c>
    </row>
    <row r="155" spans="2:9" ht="13.5">
      <c r="B155" s="37" t="s">
        <v>87</v>
      </c>
      <c r="C155" s="21">
        <v>105</v>
      </c>
      <c r="D155" s="21">
        <v>21</v>
      </c>
      <c r="E155" s="21">
        <v>53</v>
      </c>
      <c r="F155" s="21">
        <v>31</v>
      </c>
      <c r="G155" s="22">
        <v>0.2</v>
      </c>
      <c r="H155" s="22">
        <v>0.5047619047619047</v>
      </c>
      <c r="I155" s="22">
        <v>0.29523809523809524</v>
      </c>
    </row>
    <row r="156" spans="2:9" ht="13.5">
      <c r="B156" s="37" t="s">
        <v>86</v>
      </c>
      <c r="C156" s="21">
        <v>59</v>
      </c>
      <c r="D156" s="21">
        <v>2</v>
      </c>
      <c r="E156" s="21">
        <v>37</v>
      </c>
      <c r="F156" s="21">
        <v>20</v>
      </c>
      <c r="G156" s="22">
        <v>0.03389830508474576</v>
      </c>
      <c r="H156" s="22">
        <v>0.6271186440677966</v>
      </c>
      <c r="I156" s="22">
        <v>0.3389830508474576</v>
      </c>
    </row>
    <row r="157" spans="2:9" ht="13.5">
      <c r="B157" s="37" t="s">
        <v>85</v>
      </c>
      <c r="C157" s="21">
        <v>106</v>
      </c>
      <c r="D157" s="21">
        <v>8</v>
      </c>
      <c r="E157" s="21">
        <v>62</v>
      </c>
      <c r="F157" s="21">
        <v>36</v>
      </c>
      <c r="G157" s="22">
        <v>0.07547169811320754</v>
      </c>
      <c r="H157" s="22">
        <v>0.5849056603773585</v>
      </c>
      <c r="I157" s="22">
        <v>0.33962264150943394</v>
      </c>
    </row>
    <row r="158" spans="2:9" ht="13.5">
      <c r="B158" s="37" t="s">
        <v>84</v>
      </c>
      <c r="C158" s="21">
        <v>14</v>
      </c>
      <c r="D158" s="21">
        <v>0</v>
      </c>
      <c r="E158" s="21">
        <v>7</v>
      </c>
      <c r="F158" s="21">
        <v>7</v>
      </c>
      <c r="G158" s="22">
        <v>0</v>
      </c>
      <c r="H158" s="22">
        <v>0.5</v>
      </c>
      <c r="I158" s="22">
        <v>0.5</v>
      </c>
    </row>
    <row r="159" spans="2:9" ht="13.5">
      <c r="B159" s="37" t="s">
        <v>83</v>
      </c>
      <c r="C159" s="21">
        <v>145</v>
      </c>
      <c r="D159" s="21">
        <v>17</v>
      </c>
      <c r="E159" s="21">
        <v>99</v>
      </c>
      <c r="F159" s="21">
        <v>29</v>
      </c>
      <c r="G159" s="22">
        <v>0.11724137931034483</v>
      </c>
      <c r="H159" s="22">
        <v>0.6827586206896552</v>
      </c>
      <c r="I159" s="22">
        <v>0.2</v>
      </c>
    </row>
    <row r="160" spans="2:9" ht="13.5">
      <c r="B160" s="37" t="s">
        <v>82</v>
      </c>
      <c r="C160" s="21">
        <v>75</v>
      </c>
      <c r="D160" s="21">
        <v>7</v>
      </c>
      <c r="E160" s="21">
        <v>41</v>
      </c>
      <c r="F160" s="21">
        <v>27</v>
      </c>
      <c r="G160" s="22">
        <v>0.09333333333333334</v>
      </c>
      <c r="H160" s="22">
        <v>0.5466666666666666</v>
      </c>
      <c r="I160" s="22">
        <v>0.36</v>
      </c>
    </row>
    <row r="161" spans="2:9" ht="13.5">
      <c r="B161" s="37" t="s">
        <v>81</v>
      </c>
      <c r="C161" s="21">
        <v>114</v>
      </c>
      <c r="D161" s="21">
        <v>7</v>
      </c>
      <c r="E161" s="21">
        <v>54</v>
      </c>
      <c r="F161" s="21">
        <v>53</v>
      </c>
      <c r="G161" s="22">
        <v>0.06140350877192982</v>
      </c>
      <c r="H161" s="22">
        <v>0.47368421052631576</v>
      </c>
      <c r="I161" s="22">
        <v>0.4649122807017544</v>
      </c>
    </row>
    <row r="162" spans="2:9" ht="13.5">
      <c r="B162" s="37" t="s">
        <v>80</v>
      </c>
      <c r="C162" s="21">
        <v>168</v>
      </c>
      <c r="D162" s="21">
        <v>6</v>
      </c>
      <c r="E162" s="21">
        <v>85</v>
      </c>
      <c r="F162" s="21">
        <v>77</v>
      </c>
      <c r="G162" s="22">
        <v>0.03571428571428571</v>
      </c>
      <c r="H162" s="22">
        <v>0.5059523809523809</v>
      </c>
      <c r="I162" s="22">
        <v>0.4583333333333333</v>
      </c>
    </row>
    <row r="163" spans="2:9" ht="13.5">
      <c r="B163" s="37" t="s">
        <v>79</v>
      </c>
      <c r="C163" s="21">
        <v>143</v>
      </c>
      <c r="D163" s="21">
        <v>15</v>
      </c>
      <c r="E163" s="21">
        <v>79</v>
      </c>
      <c r="F163" s="21">
        <v>49</v>
      </c>
      <c r="G163" s="22">
        <v>0.1048951048951049</v>
      </c>
      <c r="H163" s="22">
        <v>0.5524475524475524</v>
      </c>
      <c r="I163" s="22">
        <v>0.34265734265734266</v>
      </c>
    </row>
    <row r="164" spans="2:9" ht="13.5">
      <c r="B164" s="37" t="s">
        <v>78</v>
      </c>
      <c r="C164" s="21">
        <v>59</v>
      </c>
      <c r="D164" s="21">
        <v>7</v>
      </c>
      <c r="E164" s="21">
        <v>37</v>
      </c>
      <c r="F164" s="21">
        <v>15</v>
      </c>
      <c r="G164" s="22">
        <v>0.11864406779661017</v>
      </c>
      <c r="H164" s="22">
        <v>0.6271186440677966</v>
      </c>
      <c r="I164" s="22">
        <v>0.2542372881355932</v>
      </c>
    </row>
    <row r="165" spans="2:9" ht="13.5">
      <c r="B165" s="37" t="s">
        <v>77</v>
      </c>
      <c r="C165" s="21">
        <v>92</v>
      </c>
      <c r="D165" s="21">
        <v>13</v>
      </c>
      <c r="E165" s="21">
        <v>50</v>
      </c>
      <c r="F165" s="21">
        <v>29</v>
      </c>
      <c r="G165" s="22">
        <v>0.14130434782608695</v>
      </c>
      <c r="H165" s="22">
        <v>0.5434782608695652</v>
      </c>
      <c r="I165" s="22">
        <v>0.31521739130434784</v>
      </c>
    </row>
    <row r="166" spans="2:9" ht="13.5">
      <c r="B166" s="37" t="s">
        <v>76</v>
      </c>
      <c r="C166" s="21">
        <v>110</v>
      </c>
      <c r="D166" s="21">
        <v>6</v>
      </c>
      <c r="E166" s="21">
        <v>65</v>
      </c>
      <c r="F166" s="21">
        <v>39</v>
      </c>
      <c r="G166" s="22">
        <v>0.05454545454545454</v>
      </c>
      <c r="H166" s="22">
        <v>0.5909090909090909</v>
      </c>
      <c r="I166" s="22">
        <v>0.35454545454545455</v>
      </c>
    </row>
    <row r="167" spans="2:9" ht="13.5">
      <c r="B167" s="37" t="s">
        <v>75</v>
      </c>
      <c r="C167" s="21">
        <v>232</v>
      </c>
      <c r="D167" s="21">
        <v>23</v>
      </c>
      <c r="E167" s="21">
        <v>131</v>
      </c>
      <c r="F167" s="21">
        <v>78</v>
      </c>
      <c r="G167" s="22">
        <v>0.09913793103448276</v>
      </c>
      <c r="H167" s="22">
        <v>0.5646551724137931</v>
      </c>
      <c r="I167" s="22">
        <v>0.33620689655172414</v>
      </c>
    </row>
    <row r="168" spans="2:9" ht="13.5">
      <c r="B168" s="37" t="s">
        <v>74</v>
      </c>
      <c r="C168" s="21">
        <v>47</v>
      </c>
      <c r="D168" s="21">
        <v>4</v>
      </c>
      <c r="E168" s="21">
        <v>27</v>
      </c>
      <c r="F168" s="21">
        <v>16</v>
      </c>
      <c r="G168" s="22">
        <v>0.0851063829787234</v>
      </c>
      <c r="H168" s="22">
        <v>0.574468085106383</v>
      </c>
      <c r="I168" s="22">
        <v>0.3404255319148936</v>
      </c>
    </row>
    <row r="169" spans="2:9" ht="13.5">
      <c r="B169" s="37" t="s">
        <v>73</v>
      </c>
      <c r="C169" s="21">
        <v>20</v>
      </c>
      <c r="D169" s="21">
        <v>1</v>
      </c>
      <c r="E169" s="21">
        <v>7</v>
      </c>
      <c r="F169" s="21">
        <v>12</v>
      </c>
      <c r="G169" s="22">
        <v>0.05</v>
      </c>
      <c r="H169" s="22">
        <v>0.35</v>
      </c>
      <c r="I169" s="22">
        <v>0.6</v>
      </c>
    </row>
    <row r="170" spans="2:9" ht="13.5">
      <c r="B170" s="37" t="s">
        <v>72</v>
      </c>
      <c r="C170" s="21">
        <v>122</v>
      </c>
      <c r="D170" s="21">
        <v>22</v>
      </c>
      <c r="E170" s="21">
        <v>79</v>
      </c>
      <c r="F170" s="21">
        <v>21</v>
      </c>
      <c r="G170" s="22">
        <v>0.18032786885245902</v>
      </c>
      <c r="H170" s="22">
        <v>0.6475409836065574</v>
      </c>
      <c r="I170" s="22">
        <v>0.1721311475409836</v>
      </c>
    </row>
    <row r="171" spans="2:9" ht="13.5">
      <c r="B171" s="37" t="s">
        <v>71</v>
      </c>
      <c r="C171" s="21">
        <v>36</v>
      </c>
      <c r="D171" s="21">
        <v>2</v>
      </c>
      <c r="E171" s="21">
        <v>22</v>
      </c>
      <c r="F171" s="21">
        <v>12</v>
      </c>
      <c r="G171" s="22">
        <v>0.05555555555555555</v>
      </c>
      <c r="H171" s="22">
        <v>0.6111111111111112</v>
      </c>
      <c r="I171" s="22">
        <v>0.3333333333333333</v>
      </c>
    </row>
    <row r="172" spans="2:9" ht="13.5">
      <c r="B172" s="37" t="s">
        <v>70</v>
      </c>
      <c r="C172" s="21">
        <v>371</v>
      </c>
      <c r="D172" s="21">
        <v>55</v>
      </c>
      <c r="E172" s="21">
        <v>208</v>
      </c>
      <c r="F172" s="21">
        <v>108</v>
      </c>
      <c r="G172" s="22">
        <v>0.14824797843665768</v>
      </c>
      <c r="H172" s="22">
        <v>0.5606469002695418</v>
      </c>
      <c r="I172" s="22">
        <v>0.29110512129380056</v>
      </c>
    </row>
    <row r="173" spans="2:9" ht="13.5">
      <c r="B173" s="37" t="s">
        <v>69</v>
      </c>
      <c r="C173" s="21">
        <v>107</v>
      </c>
      <c r="D173" s="21">
        <v>12</v>
      </c>
      <c r="E173" s="21">
        <v>64</v>
      </c>
      <c r="F173" s="21">
        <v>31</v>
      </c>
      <c r="G173" s="22">
        <v>0.11214953271028037</v>
      </c>
      <c r="H173" s="22">
        <v>0.5981308411214953</v>
      </c>
      <c r="I173" s="22">
        <v>0.2897196261682243</v>
      </c>
    </row>
    <row r="174" spans="2:9" ht="13.5">
      <c r="B174" s="37" t="s">
        <v>68</v>
      </c>
      <c r="C174" s="21">
        <v>76</v>
      </c>
      <c r="D174" s="21">
        <v>4</v>
      </c>
      <c r="E174" s="21">
        <v>46</v>
      </c>
      <c r="F174" s="21">
        <v>26</v>
      </c>
      <c r="G174" s="22">
        <v>0.05263157894736842</v>
      </c>
      <c r="H174" s="22">
        <v>0.6052631578947368</v>
      </c>
      <c r="I174" s="22">
        <v>0.34210526315789475</v>
      </c>
    </row>
    <row r="175" spans="2:9" ht="13.5">
      <c r="B175" s="37" t="s">
        <v>67</v>
      </c>
      <c r="C175" s="21">
        <v>33</v>
      </c>
      <c r="D175" s="21">
        <v>6</v>
      </c>
      <c r="E175" s="21">
        <v>13</v>
      </c>
      <c r="F175" s="21">
        <v>14</v>
      </c>
      <c r="G175" s="22">
        <v>0.18181818181818182</v>
      </c>
      <c r="H175" s="22">
        <v>0.3939393939393939</v>
      </c>
      <c r="I175" s="22">
        <v>0.42424242424242425</v>
      </c>
    </row>
    <row r="176" spans="2:9" ht="13.5">
      <c r="B176" s="37" t="s">
        <v>66</v>
      </c>
      <c r="C176" s="21">
        <v>37</v>
      </c>
      <c r="D176" s="21">
        <v>4</v>
      </c>
      <c r="E176" s="21">
        <v>24</v>
      </c>
      <c r="F176" s="21">
        <v>9</v>
      </c>
      <c r="G176" s="22">
        <v>0.10810810810810811</v>
      </c>
      <c r="H176" s="22">
        <v>0.6486486486486487</v>
      </c>
      <c r="I176" s="22">
        <v>0.24324324324324326</v>
      </c>
    </row>
    <row r="177" spans="2:9" ht="13.5">
      <c r="B177" s="37" t="s">
        <v>65</v>
      </c>
      <c r="C177" s="21">
        <v>93</v>
      </c>
      <c r="D177" s="21">
        <v>6</v>
      </c>
      <c r="E177" s="21">
        <v>62</v>
      </c>
      <c r="F177" s="21">
        <v>25</v>
      </c>
      <c r="G177" s="22">
        <v>0.06451612903225806</v>
      </c>
      <c r="H177" s="22">
        <v>0.6666666666666666</v>
      </c>
      <c r="I177" s="22">
        <v>0.26881720430107525</v>
      </c>
    </row>
    <row r="178" spans="2:9" ht="13.5">
      <c r="B178" s="37" t="s">
        <v>64</v>
      </c>
      <c r="C178" s="21">
        <v>71</v>
      </c>
      <c r="D178" s="21">
        <v>8</v>
      </c>
      <c r="E178" s="21">
        <v>46</v>
      </c>
      <c r="F178" s="21">
        <v>17</v>
      </c>
      <c r="G178" s="22">
        <v>0.11267605633802817</v>
      </c>
      <c r="H178" s="22">
        <v>0.647887323943662</v>
      </c>
      <c r="I178" s="22">
        <v>0.23943661971830985</v>
      </c>
    </row>
    <row r="179" spans="2:9" ht="13.5">
      <c r="B179" s="37" t="s">
        <v>63</v>
      </c>
      <c r="C179" s="21">
        <v>97</v>
      </c>
      <c r="D179" s="21">
        <v>12</v>
      </c>
      <c r="E179" s="21">
        <v>59</v>
      </c>
      <c r="F179" s="21">
        <v>26</v>
      </c>
      <c r="G179" s="22">
        <v>0.12371134020618557</v>
      </c>
      <c r="H179" s="22">
        <v>0.6082474226804123</v>
      </c>
      <c r="I179" s="22">
        <v>0.26804123711340205</v>
      </c>
    </row>
    <row r="180" spans="2:9" ht="13.5">
      <c r="B180" s="37" t="s">
        <v>62</v>
      </c>
      <c r="C180" s="21">
        <v>89</v>
      </c>
      <c r="D180" s="21">
        <v>0</v>
      </c>
      <c r="E180" s="21">
        <v>58</v>
      </c>
      <c r="F180" s="21">
        <v>31</v>
      </c>
      <c r="G180" s="22">
        <v>0</v>
      </c>
      <c r="H180" s="22">
        <v>0.651685393258427</v>
      </c>
      <c r="I180" s="22">
        <v>0.34831460674157305</v>
      </c>
    </row>
    <row r="181" spans="2:9" ht="13.5">
      <c r="B181" s="37" t="s">
        <v>61</v>
      </c>
      <c r="C181" s="21">
        <v>108</v>
      </c>
      <c r="D181" s="21">
        <v>7</v>
      </c>
      <c r="E181" s="21">
        <v>61</v>
      </c>
      <c r="F181" s="21">
        <v>40</v>
      </c>
      <c r="G181" s="22">
        <v>0.06481481481481481</v>
      </c>
      <c r="H181" s="22">
        <v>0.5648148148148148</v>
      </c>
      <c r="I181" s="22">
        <v>0.37037037037037035</v>
      </c>
    </row>
    <row r="182" spans="2:9" ht="13.5">
      <c r="B182" s="37" t="s">
        <v>60</v>
      </c>
      <c r="C182" s="21">
        <v>41</v>
      </c>
      <c r="D182" s="21">
        <v>7</v>
      </c>
      <c r="E182" s="21">
        <v>19</v>
      </c>
      <c r="F182" s="21">
        <v>15</v>
      </c>
      <c r="G182" s="22">
        <v>0.17073170731707318</v>
      </c>
      <c r="H182" s="22">
        <v>0.4634146341463415</v>
      </c>
      <c r="I182" s="22">
        <v>0.36585365853658536</v>
      </c>
    </row>
    <row r="183" spans="2:9" ht="13.5">
      <c r="B183" s="37" t="s">
        <v>59</v>
      </c>
      <c r="C183" s="21">
        <v>128</v>
      </c>
      <c r="D183" s="21">
        <v>6</v>
      </c>
      <c r="E183" s="21">
        <v>76</v>
      </c>
      <c r="F183" s="21">
        <v>46</v>
      </c>
      <c r="G183" s="22">
        <v>0.046875</v>
      </c>
      <c r="H183" s="22">
        <v>0.59375</v>
      </c>
      <c r="I183" s="22">
        <v>0.359375</v>
      </c>
    </row>
    <row r="184" spans="2:9" ht="13.5">
      <c r="B184" s="37" t="s">
        <v>58</v>
      </c>
      <c r="C184" s="21">
        <v>120</v>
      </c>
      <c r="D184" s="21">
        <v>17</v>
      </c>
      <c r="E184" s="21">
        <v>58</v>
      </c>
      <c r="F184" s="21">
        <v>45</v>
      </c>
      <c r="G184" s="22">
        <v>0.14166666666666666</v>
      </c>
      <c r="H184" s="22">
        <v>0.48333333333333334</v>
      </c>
      <c r="I184" s="22">
        <v>0.375</v>
      </c>
    </row>
    <row r="185" spans="2:9" ht="13.5">
      <c r="B185" s="37" t="s">
        <v>57</v>
      </c>
      <c r="C185" s="21">
        <v>117</v>
      </c>
      <c r="D185" s="21">
        <v>14</v>
      </c>
      <c r="E185" s="21">
        <v>80</v>
      </c>
      <c r="F185" s="21">
        <v>23</v>
      </c>
      <c r="G185" s="22">
        <v>0.11965811965811966</v>
      </c>
      <c r="H185" s="22">
        <v>0.6837606837606838</v>
      </c>
      <c r="I185" s="22">
        <v>0.19658119658119658</v>
      </c>
    </row>
    <row r="186" spans="2:9" ht="13.5">
      <c r="B186" s="37" t="s">
        <v>56</v>
      </c>
      <c r="C186" s="21">
        <v>166</v>
      </c>
      <c r="D186" s="21">
        <v>14</v>
      </c>
      <c r="E186" s="21">
        <v>81</v>
      </c>
      <c r="F186" s="21">
        <v>71</v>
      </c>
      <c r="G186" s="22">
        <v>0.08433734939759036</v>
      </c>
      <c r="H186" s="22">
        <v>0.4879518072289157</v>
      </c>
      <c r="I186" s="22">
        <v>0.42771084337349397</v>
      </c>
    </row>
    <row r="187" spans="2:9" ht="13.5">
      <c r="B187" s="37" t="s">
        <v>55</v>
      </c>
      <c r="C187" s="21">
        <v>15</v>
      </c>
      <c r="D187" s="21">
        <v>0</v>
      </c>
      <c r="E187" s="21">
        <v>7</v>
      </c>
      <c r="F187" s="21">
        <v>8</v>
      </c>
      <c r="G187" s="22">
        <v>0</v>
      </c>
      <c r="H187" s="22">
        <v>0.4666666666666667</v>
      </c>
      <c r="I187" s="22">
        <v>0.5333333333333333</v>
      </c>
    </row>
    <row r="188" spans="2:9" ht="13.5">
      <c r="B188" s="37" t="s">
        <v>54</v>
      </c>
      <c r="C188" s="21">
        <v>101</v>
      </c>
      <c r="D188" s="21">
        <v>15</v>
      </c>
      <c r="E188" s="21">
        <v>53</v>
      </c>
      <c r="F188" s="21">
        <v>33</v>
      </c>
      <c r="G188" s="22">
        <v>0.1485148514851485</v>
      </c>
      <c r="H188" s="22">
        <v>0.5247524752475248</v>
      </c>
      <c r="I188" s="22">
        <v>0.32673267326732675</v>
      </c>
    </row>
    <row r="189" spans="2:9" ht="13.5">
      <c r="B189" s="37" t="s">
        <v>53</v>
      </c>
      <c r="C189" s="21">
        <v>8</v>
      </c>
      <c r="D189" s="21">
        <v>0</v>
      </c>
      <c r="E189" s="21">
        <v>4</v>
      </c>
      <c r="F189" s="21">
        <v>4</v>
      </c>
      <c r="G189" s="22">
        <v>0</v>
      </c>
      <c r="H189" s="22">
        <v>0.5</v>
      </c>
      <c r="I189" s="22">
        <v>0.5</v>
      </c>
    </row>
    <row r="190" spans="2:9" ht="13.5">
      <c r="B190" s="37" t="s">
        <v>52</v>
      </c>
      <c r="C190" s="21">
        <v>19</v>
      </c>
      <c r="D190" s="21">
        <v>3</v>
      </c>
      <c r="E190" s="21">
        <v>9</v>
      </c>
      <c r="F190" s="21">
        <v>7</v>
      </c>
      <c r="G190" s="22">
        <v>0.15789473684210525</v>
      </c>
      <c r="H190" s="22">
        <v>0.47368421052631576</v>
      </c>
      <c r="I190" s="22">
        <v>0.3684210526315789</v>
      </c>
    </row>
    <row r="191" spans="2:9" ht="13.5">
      <c r="B191" s="37" t="s">
        <v>51</v>
      </c>
      <c r="C191" s="21">
        <v>24</v>
      </c>
      <c r="D191" s="21">
        <v>2</v>
      </c>
      <c r="E191" s="21">
        <v>3</v>
      </c>
      <c r="F191" s="21">
        <v>19</v>
      </c>
      <c r="G191" s="22">
        <v>0.08333333333333333</v>
      </c>
      <c r="H191" s="22">
        <v>0.125</v>
      </c>
      <c r="I191" s="22">
        <v>0.7916666666666666</v>
      </c>
    </row>
    <row r="192" spans="2:9" ht="13.5">
      <c r="B192" s="37" t="s">
        <v>50</v>
      </c>
      <c r="C192" s="21">
        <v>75</v>
      </c>
      <c r="D192" s="21">
        <v>10</v>
      </c>
      <c r="E192" s="21">
        <v>41</v>
      </c>
      <c r="F192" s="21">
        <v>24</v>
      </c>
      <c r="G192" s="22">
        <v>0.13333333333333333</v>
      </c>
      <c r="H192" s="22">
        <v>0.5466666666666666</v>
      </c>
      <c r="I192" s="22">
        <v>0.32</v>
      </c>
    </row>
    <row r="193" spans="2:9" ht="13.5">
      <c r="B193" s="37" t="s">
        <v>49</v>
      </c>
      <c r="C193" s="21">
        <v>79</v>
      </c>
      <c r="D193" s="21">
        <v>11</v>
      </c>
      <c r="E193" s="21">
        <v>31</v>
      </c>
      <c r="F193" s="21">
        <v>37</v>
      </c>
      <c r="G193" s="39">
        <v>0.13924050632911392</v>
      </c>
      <c r="H193" s="39">
        <v>0.3924050632911392</v>
      </c>
      <c r="I193" s="39">
        <v>0.46835443037974683</v>
      </c>
    </row>
    <row r="194" spans="2:9" ht="13.5">
      <c r="B194" s="37" t="s">
        <v>48</v>
      </c>
      <c r="C194" s="21">
        <v>76</v>
      </c>
      <c r="D194" s="21">
        <v>7</v>
      </c>
      <c r="E194" s="21">
        <v>41</v>
      </c>
      <c r="F194" s="21">
        <v>28</v>
      </c>
      <c r="G194" s="39">
        <v>0.09210526315789473</v>
      </c>
      <c r="H194" s="39">
        <v>0.5394736842105263</v>
      </c>
      <c r="I194" s="39">
        <v>0.3684210526315789</v>
      </c>
    </row>
    <row r="195" spans="2:9" ht="13.5">
      <c r="B195" s="37" t="s">
        <v>47</v>
      </c>
      <c r="C195" s="21">
        <v>91</v>
      </c>
      <c r="D195" s="21">
        <v>3</v>
      </c>
      <c r="E195" s="21">
        <v>47</v>
      </c>
      <c r="F195" s="21">
        <v>41</v>
      </c>
      <c r="G195" s="39">
        <v>0.03296703296703297</v>
      </c>
      <c r="H195" s="39">
        <v>0.5164835164835165</v>
      </c>
      <c r="I195" s="39">
        <v>0.45054945054945056</v>
      </c>
    </row>
    <row r="196" spans="2:9" ht="13.5">
      <c r="B196" s="37" t="s">
        <v>46</v>
      </c>
      <c r="C196" s="21">
        <v>229</v>
      </c>
      <c r="D196" s="21">
        <v>23</v>
      </c>
      <c r="E196" s="21">
        <v>118</v>
      </c>
      <c r="F196" s="21">
        <v>88</v>
      </c>
      <c r="G196" s="39">
        <v>0.10043668122270742</v>
      </c>
      <c r="H196" s="39">
        <v>0.5152838427947598</v>
      </c>
      <c r="I196" s="39">
        <v>0.38427947598253276</v>
      </c>
    </row>
    <row r="197" spans="2:9" ht="13.5">
      <c r="B197" s="37" t="s">
        <v>45</v>
      </c>
      <c r="C197" s="21">
        <v>52</v>
      </c>
      <c r="D197" s="21">
        <v>9</v>
      </c>
      <c r="E197" s="21">
        <v>25</v>
      </c>
      <c r="F197" s="21">
        <v>18</v>
      </c>
      <c r="G197" s="39">
        <v>0.17307692307692307</v>
      </c>
      <c r="H197" s="39">
        <v>0.4807692307692308</v>
      </c>
      <c r="I197" s="39">
        <v>0.34615384615384615</v>
      </c>
    </row>
    <row r="198" spans="2:9" ht="13.5">
      <c r="B198" s="37" t="s">
        <v>44</v>
      </c>
      <c r="C198" s="21">
        <v>123</v>
      </c>
      <c r="D198" s="21">
        <v>19</v>
      </c>
      <c r="E198" s="21">
        <v>63</v>
      </c>
      <c r="F198" s="21">
        <v>41</v>
      </c>
      <c r="G198" s="39">
        <v>0.15447154471544716</v>
      </c>
      <c r="H198" s="39">
        <v>0.5121951219512195</v>
      </c>
      <c r="I198" s="39">
        <v>0.3333333333333333</v>
      </c>
    </row>
    <row r="199" spans="2:9" ht="13.5">
      <c r="B199" s="37" t="s">
        <v>43</v>
      </c>
      <c r="C199" s="21">
        <v>364</v>
      </c>
      <c r="D199" s="21">
        <v>45</v>
      </c>
      <c r="E199" s="21">
        <v>186</v>
      </c>
      <c r="F199" s="21">
        <v>133</v>
      </c>
      <c r="G199" s="39">
        <v>0.12362637362637363</v>
      </c>
      <c r="H199" s="39">
        <v>0.510989010989011</v>
      </c>
      <c r="I199" s="39">
        <v>0.36538461538461536</v>
      </c>
    </row>
    <row r="200" spans="2:9" ht="13.5">
      <c r="B200" s="37" t="s">
        <v>42</v>
      </c>
      <c r="C200" s="21">
        <v>70</v>
      </c>
      <c r="D200" s="21">
        <v>7</v>
      </c>
      <c r="E200" s="21">
        <v>35</v>
      </c>
      <c r="F200" s="21">
        <v>28</v>
      </c>
      <c r="G200" s="22">
        <v>0.1</v>
      </c>
      <c r="H200" s="22">
        <v>0.5</v>
      </c>
      <c r="I200" s="22">
        <v>0.4</v>
      </c>
    </row>
    <row r="201" spans="2:9" ht="13.5">
      <c r="B201" s="37" t="s">
        <v>41</v>
      </c>
      <c r="C201" s="21">
        <v>56</v>
      </c>
      <c r="D201" s="21">
        <v>7</v>
      </c>
      <c r="E201" s="21">
        <v>22</v>
      </c>
      <c r="F201" s="21">
        <v>27</v>
      </c>
      <c r="G201" s="22">
        <v>0.125</v>
      </c>
      <c r="H201" s="22">
        <v>0.39285714285714285</v>
      </c>
      <c r="I201" s="22">
        <v>0.48214285714285715</v>
      </c>
    </row>
    <row r="202" spans="2:9" ht="13.5">
      <c r="B202" s="37" t="s">
        <v>40</v>
      </c>
      <c r="C202" s="21">
        <v>478</v>
      </c>
      <c r="D202" s="21">
        <v>107</v>
      </c>
      <c r="E202" s="21">
        <v>263</v>
      </c>
      <c r="F202" s="21">
        <v>108</v>
      </c>
      <c r="G202" s="22">
        <v>0.22384937238493724</v>
      </c>
      <c r="H202" s="22">
        <v>0.5502092050209205</v>
      </c>
      <c r="I202" s="22">
        <v>0.22594142259414227</v>
      </c>
    </row>
    <row r="203" spans="2:9" ht="13.5">
      <c r="B203" s="37" t="s">
        <v>39</v>
      </c>
      <c r="C203" s="21">
        <v>242</v>
      </c>
      <c r="D203" s="21">
        <v>32</v>
      </c>
      <c r="E203" s="21">
        <v>150</v>
      </c>
      <c r="F203" s="21">
        <v>60</v>
      </c>
      <c r="G203" s="22">
        <v>0.1322314049586777</v>
      </c>
      <c r="H203" s="22">
        <v>0.6198347107438017</v>
      </c>
      <c r="I203" s="22">
        <v>0.24793388429752067</v>
      </c>
    </row>
    <row r="204" spans="2:9" ht="13.5">
      <c r="B204" s="37" t="s">
        <v>38</v>
      </c>
      <c r="C204" s="21">
        <v>71</v>
      </c>
      <c r="D204" s="21">
        <v>10</v>
      </c>
      <c r="E204" s="21">
        <v>35</v>
      </c>
      <c r="F204" s="21">
        <v>26</v>
      </c>
      <c r="G204" s="22">
        <v>0.14084507042253522</v>
      </c>
      <c r="H204" s="22">
        <v>0.49295774647887325</v>
      </c>
      <c r="I204" s="22">
        <v>0.36619718309859156</v>
      </c>
    </row>
    <row r="205" spans="2:9" ht="13.5">
      <c r="B205" s="37" t="s">
        <v>37</v>
      </c>
      <c r="C205" s="21">
        <v>4</v>
      </c>
      <c r="D205" s="21">
        <v>0</v>
      </c>
      <c r="E205" s="21">
        <v>3</v>
      </c>
      <c r="F205" s="21">
        <v>1</v>
      </c>
      <c r="G205" s="22">
        <v>0</v>
      </c>
      <c r="H205" s="22">
        <v>0.75</v>
      </c>
      <c r="I205" s="22">
        <v>0.25</v>
      </c>
    </row>
    <row r="206" spans="2:9" ht="13.5">
      <c r="B206" s="37" t="s">
        <v>36</v>
      </c>
      <c r="C206" s="21">
        <v>18</v>
      </c>
      <c r="D206" s="21">
        <v>0</v>
      </c>
      <c r="E206" s="21">
        <v>8</v>
      </c>
      <c r="F206" s="21">
        <v>10</v>
      </c>
      <c r="G206" s="22">
        <v>0</v>
      </c>
      <c r="H206" s="22">
        <v>0.4444444444444444</v>
      </c>
      <c r="I206" s="22">
        <v>0.5555555555555556</v>
      </c>
    </row>
    <row r="207" spans="2:9" ht="13.5">
      <c r="B207" s="37" t="s">
        <v>35</v>
      </c>
      <c r="C207" s="21">
        <v>45</v>
      </c>
      <c r="D207" s="21">
        <v>2</v>
      </c>
      <c r="E207" s="21">
        <v>24</v>
      </c>
      <c r="F207" s="21">
        <v>19</v>
      </c>
      <c r="G207" s="22">
        <v>0.044444444444444446</v>
      </c>
      <c r="H207" s="22">
        <v>0.5333333333333333</v>
      </c>
      <c r="I207" s="22">
        <v>0.4222222222222222</v>
      </c>
    </row>
    <row r="208" spans="2:9" ht="13.5">
      <c r="B208" s="37" t="s">
        <v>34</v>
      </c>
      <c r="C208" s="21">
        <v>166</v>
      </c>
      <c r="D208" s="21">
        <v>17</v>
      </c>
      <c r="E208" s="21">
        <v>102</v>
      </c>
      <c r="F208" s="21">
        <v>47</v>
      </c>
      <c r="G208" s="22">
        <v>0.10240963855421686</v>
      </c>
      <c r="H208" s="22">
        <v>0.6144578313253012</v>
      </c>
      <c r="I208" s="22">
        <v>0.28313253012048195</v>
      </c>
    </row>
    <row r="209" spans="2:9" ht="13.5">
      <c r="B209" s="37" t="s">
        <v>33</v>
      </c>
      <c r="C209" s="21">
        <v>100</v>
      </c>
      <c r="D209" s="21">
        <v>11</v>
      </c>
      <c r="E209" s="21">
        <v>52</v>
      </c>
      <c r="F209" s="21">
        <v>37</v>
      </c>
      <c r="G209" s="22">
        <v>0.11</v>
      </c>
      <c r="H209" s="22">
        <v>0.52</v>
      </c>
      <c r="I209" s="22">
        <v>0.37</v>
      </c>
    </row>
    <row r="210" spans="2:9" ht="13.5">
      <c r="B210" s="37" t="s">
        <v>32</v>
      </c>
      <c r="C210" s="21">
        <v>285</v>
      </c>
      <c r="D210" s="21">
        <v>30</v>
      </c>
      <c r="E210" s="21">
        <v>154</v>
      </c>
      <c r="F210" s="21">
        <v>101</v>
      </c>
      <c r="G210" s="22">
        <v>0.10526315789473684</v>
      </c>
      <c r="H210" s="22">
        <v>0.5403508771929825</v>
      </c>
      <c r="I210" s="22">
        <v>0.3543859649122807</v>
      </c>
    </row>
    <row r="211" spans="2:9" ht="13.5">
      <c r="B211" s="37" t="s">
        <v>31</v>
      </c>
      <c r="C211" s="21">
        <v>177</v>
      </c>
      <c r="D211" s="21">
        <v>29</v>
      </c>
      <c r="E211" s="21">
        <v>102</v>
      </c>
      <c r="F211" s="21">
        <v>46</v>
      </c>
      <c r="G211" s="22">
        <v>0.1638418079096045</v>
      </c>
      <c r="H211" s="22">
        <v>0.576271186440678</v>
      </c>
      <c r="I211" s="22">
        <v>0.2598870056497175</v>
      </c>
    </row>
    <row r="212" spans="2:9" ht="13.5">
      <c r="B212" s="37" t="s">
        <v>30</v>
      </c>
      <c r="C212" s="21">
        <v>202</v>
      </c>
      <c r="D212" s="21">
        <v>17</v>
      </c>
      <c r="E212" s="21">
        <v>116</v>
      </c>
      <c r="F212" s="21">
        <v>69</v>
      </c>
      <c r="G212" s="22">
        <v>0.08415841584158416</v>
      </c>
      <c r="H212" s="22">
        <v>0.5742574257425742</v>
      </c>
      <c r="I212" s="22">
        <v>0.3415841584158416</v>
      </c>
    </row>
    <row r="213" spans="2:9" ht="13.5">
      <c r="B213" s="37" t="s">
        <v>29</v>
      </c>
      <c r="C213" s="21">
        <v>56</v>
      </c>
      <c r="D213" s="21">
        <v>7</v>
      </c>
      <c r="E213" s="21">
        <v>28</v>
      </c>
      <c r="F213" s="21">
        <v>21</v>
      </c>
      <c r="G213" s="22">
        <v>0.125</v>
      </c>
      <c r="H213" s="22">
        <v>0.5</v>
      </c>
      <c r="I213" s="22">
        <v>0.375</v>
      </c>
    </row>
    <row r="214" spans="2:9" ht="13.5">
      <c r="B214" s="37" t="s">
        <v>28</v>
      </c>
      <c r="C214" s="21">
        <v>201</v>
      </c>
      <c r="D214" s="21">
        <v>13</v>
      </c>
      <c r="E214" s="21">
        <v>99</v>
      </c>
      <c r="F214" s="21">
        <v>89</v>
      </c>
      <c r="G214" s="22">
        <v>0.06467661691542288</v>
      </c>
      <c r="H214" s="22">
        <v>0.4925373134328358</v>
      </c>
      <c r="I214" s="22">
        <v>0.4427860696517413</v>
      </c>
    </row>
    <row r="215" spans="2:9" ht="13.5">
      <c r="B215" s="37" t="s">
        <v>27</v>
      </c>
      <c r="C215" s="21">
        <v>395</v>
      </c>
      <c r="D215" s="21">
        <v>34</v>
      </c>
      <c r="E215" s="21">
        <v>186</v>
      </c>
      <c r="F215" s="21">
        <v>175</v>
      </c>
      <c r="G215" s="22">
        <v>0.08607594936708861</v>
      </c>
      <c r="H215" s="22">
        <v>0.4708860759493671</v>
      </c>
      <c r="I215" s="22">
        <v>0.4430379746835443</v>
      </c>
    </row>
    <row r="216" spans="2:9" ht="13.5">
      <c r="B216" s="37" t="s">
        <v>26</v>
      </c>
      <c r="C216" s="21">
        <v>71</v>
      </c>
      <c r="D216" s="21">
        <v>2</v>
      </c>
      <c r="E216" s="21">
        <v>40</v>
      </c>
      <c r="F216" s="21">
        <v>29</v>
      </c>
      <c r="G216" s="22">
        <v>0.028169014084507043</v>
      </c>
      <c r="H216" s="22">
        <v>0.5633802816901409</v>
      </c>
      <c r="I216" s="22">
        <v>0.4084507042253521</v>
      </c>
    </row>
    <row r="217" spans="2:9" ht="13.5">
      <c r="B217" s="37" t="s">
        <v>25</v>
      </c>
      <c r="C217" s="11">
        <v>84</v>
      </c>
      <c r="D217" s="11">
        <v>5</v>
      </c>
      <c r="E217" s="11">
        <v>38</v>
      </c>
      <c r="F217" s="11">
        <v>41</v>
      </c>
      <c r="G217" s="12">
        <v>0.05952380952380952</v>
      </c>
      <c r="H217" s="12">
        <v>0.4523809523809524</v>
      </c>
      <c r="I217" s="12">
        <v>0.4880952380952381</v>
      </c>
    </row>
    <row r="218" spans="2:9" ht="13.5">
      <c r="B218" s="37" t="s">
        <v>24</v>
      </c>
      <c r="C218" s="21">
        <v>52</v>
      </c>
      <c r="D218" s="21">
        <v>6</v>
      </c>
      <c r="E218" s="21">
        <v>28</v>
      </c>
      <c r="F218" s="21">
        <v>18</v>
      </c>
      <c r="G218" s="22">
        <v>0.11538461538461539</v>
      </c>
      <c r="H218" s="22">
        <v>0.5384615384615384</v>
      </c>
      <c r="I218" s="22">
        <v>0.34615384615384615</v>
      </c>
    </row>
    <row r="219" spans="2:9" ht="13.5">
      <c r="B219" s="37" t="s">
        <v>23</v>
      </c>
      <c r="C219" s="21">
        <v>933</v>
      </c>
      <c r="D219" s="21">
        <v>181</v>
      </c>
      <c r="E219" s="21">
        <v>570</v>
      </c>
      <c r="F219" s="21">
        <v>182</v>
      </c>
      <c r="G219" s="22">
        <v>0.1939978563772776</v>
      </c>
      <c r="H219" s="22">
        <v>0.6109324758842444</v>
      </c>
      <c r="I219" s="22">
        <v>0.19506966773847803</v>
      </c>
    </row>
    <row r="220" spans="2:9" ht="13.5">
      <c r="B220" s="37" t="s">
        <v>22</v>
      </c>
      <c r="C220" s="21">
        <v>233</v>
      </c>
      <c r="D220" s="21">
        <v>51</v>
      </c>
      <c r="E220" s="21">
        <v>136</v>
      </c>
      <c r="F220" s="21">
        <v>46</v>
      </c>
      <c r="G220" s="22">
        <v>0.21888412017167383</v>
      </c>
      <c r="H220" s="22">
        <v>0.5836909871244635</v>
      </c>
      <c r="I220" s="22">
        <v>0.19742489270386265</v>
      </c>
    </row>
    <row r="221" spans="2:9" ht="13.5">
      <c r="B221" s="37" t="s">
        <v>21</v>
      </c>
      <c r="C221" s="21">
        <v>35</v>
      </c>
      <c r="D221" s="21">
        <v>2</v>
      </c>
      <c r="E221" s="21">
        <v>18</v>
      </c>
      <c r="F221" s="21">
        <v>15</v>
      </c>
      <c r="G221" s="22">
        <v>0.05714285714285714</v>
      </c>
      <c r="H221" s="22">
        <v>0.5142857142857142</v>
      </c>
      <c r="I221" s="22">
        <v>0.42857142857142855</v>
      </c>
    </row>
    <row r="222" spans="2:9" ht="13.5">
      <c r="B222" s="37" t="s">
        <v>20</v>
      </c>
      <c r="C222" s="21">
        <v>165</v>
      </c>
      <c r="D222" s="21">
        <v>14</v>
      </c>
      <c r="E222" s="21">
        <v>90</v>
      </c>
      <c r="F222" s="21">
        <v>61</v>
      </c>
      <c r="G222" s="22">
        <v>0.08484848484848485</v>
      </c>
      <c r="H222" s="22">
        <v>0.5454545454545454</v>
      </c>
      <c r="I222" s="22">
        <v>0.3696969696969697</v>
      </c>
    </row>
    <row r="223" spans="2:9" ht="13.5">
      <c r="B223" s="37" t="s">
        <v>19</v>
      </c>
      <c r="C223" s="21">
        <v>258</v>
      </c>
      <c r="D223" s="21">
        <v>22</v>
      </c>
      <c r="E223" s="21">
        <v>138</v>
      </c>
      <c r="F223" s="21">
        <v>98</v>
      </c>
      <c r="G223" s="22">
        <v>0.08527131782945736</v>
      </c>
      <c r="H223" s="22">
        <v>0.5348837209302325</v>
      </c>
      <c r="I223" s="22">
        <v>0.3798449612403101</v>
      </c>
    </row>
    <row r="224" spans="2:9" ht="13.5">
      <c r="B224" s="37" t="s">
        <v>18</v>
      </c>
      <c r="C224" s="21">
        <v>12</v>
      </c>
      <c r="D224" s="21">
        <v>0</v>
      </c>
      <c r="E224" s="21">
        <v>4</v>
      </c>
      <c r="F224" s="21">
        <v>8</v>
      </c>
      <c r="G224" s="22">
        <v>0</v>
      </c>
      <c r="H224" s="22">
        <v>0.3333333333333333</v>
      </c>
      <c r="I224" s="22">
        <v>0.6666666666666666</v>
      </c>
    </row>
    <row r="225" spans="2:9" ht="13.5">
      <c r="B225" s="37" t="s">
        <v>17</v>
      </c>
      <c r="C225" s="21">
        <v>238</v>
      </c>
      <c r="D225" s="21">
        <v>12</v>
      </c>
      <c r="E225" s="21">
        <v>113</v>
      </c>
      <c r="F225" s="21">
        <v>113</v>
      </c>
      <c r="G225" s="22">
        <v>0.05042016806722689</v>
      </c>
      <c r="H225" s="22">
        <v>0.47478991596638653</v>
      </c>
      <c r="I225" s="22">
        <v>0.47478991596638653</v>
      </c>
    </row>
    <row r="226" spans="2:9" ht="13.5">
      <c r="B226" s="37" t="s">
        <v>16</v>
      </c>
      <c r="C226" s="21">
        <v>123</v>
      </c>
      <c r="D226" s="21">
        <v>6</v>
      </c>
      <c r="E226" s="21">
        <v>64</v>
      </c>
      <c r="F226" s="21">
        <v>53</v>
      </c>
      <c r="G226" s="22">
        <v>0.04878048780487805</v>
      </c>
      <c r="H226" s="22">
        <v>0.5203252032520326</v>
      </c>
      <c r="I226" s="22">
        <v>0.43089430894308944</v>
      </c>
    </row>
    <row r="227" spans="2:9" ht="13.5">
      <c r="B227" s="37" t="s">
        <v>15</v>
      </c>
      <c r="C227" s="21">
        <v>107</v>
      </c>
      <c r="D227" s="21">
        <v>8</v>
      </c>
      <c r="E227" s="21">
        <v>52</v>
      </c>
      <c r="F227" s="21">
        <v>47</v>
      </c>
      <c r="G227" s="22">
        <v>0.07476635514018691</v>
      </c>
      <c r="H227" s="22">
        <v>0.48598130841121495</v>
      </c>
      <c r="I227" s="22">
        <v>0.4392523364485981</v>
      </c>
    </row>
    <row r="228" spans="2:9" ht="13.5">
      <c r="B228" s="37" t="s">
        <v>14</v>
      </c>
      <c r="C228" s="21">
        <v>78</v>
      </c>
      <c r="D228" s="21">
        <v>6</v>
      </c>
      <c r="E228" s="21">
        <v>54</v>
      </c>
      <c r="F228" s="21">
        <v>18</v>
      </c>
      <c r="G228" s="22">
        <v>0.07692307692307693</v>
      </c>
      <c r="H228" s="22">
        <v>0.6923076923076923</v>
      </c>
      <c r="I228" s="22">
        <v>0.23076923076923078</v>
      </c>
    </row>
    <row r="229" spans="2:11" ht="13.5">
      <c r="B229" s="37" t="s">
        <v>13</v>
      </c>
      <c r="C229" s="21">
        <v>448</v>
      </c>
      <c r="D229" s="21">
        <v>86</v>
      </c>
      <c r="E229" s="21">
        <v>318</v>
      </c>
      <c r="F229" s="21">
        <v>44</v>
      </c>
      <c r="G229" s="22">
        <v>0.19196428571428573</v>
      </c>
      <c r="H229" s="22">
        <v>0.7098214285714286</v>
      </c>
      <c r="I229" s="22">
        <v>0.09821428571428571</v>
      </c>
      <c r="K229" s="10"/>
    </row>
    <row r="230" spans="2:9" ht="13.5">
      <c r="B230" s="37" t="s">
        <v>12</v>
      </c>
      <c r="C230" s="11">
        <v>356</v>
      </c>
      <c r="D230" s="11">
        <v>40</v>
      </c>
      <c r="E230" s="11">
        <v>190</v>
      </c>
      <c r="F230" s="11">
        <v>126</v>
      </c>
      <c r="G230" s="12">
        <v>0.11235955056179775</v>
      </c>
      <c r="H230" s="12">
        <v>0.5337078651685393</v>
      </c>
      <c r="I230" s="12">
        <v>0.3539325842696629</v>
      </c>
    </row>
    <row r="231" spans="2:9" ht="13.5">
      <c r="B231" s="37" t="s">
        <v>11</v>
      </c>
      <c r="C231" s="21">
        <v>296</v>
      </c>
      <c r="D231" s="21">
        <v>112</v>
      </c>
      <c r="E231" s="21">
        <v>165</v>
      </c>
      <c r="F231" s="21">
        <v>19</v>
      </c>
      <c r="G231" s="22">
        <v>0.3783783783783784</v>
      </c>
      <c r="H231" s="22">
        <v>0.5574324324324325</v>
      </c>
      <c r="I231" s="22">
        <v>0.06418918918918919</v>
      </c>
    </row>
    <row r="232" spans="2:9" ht="13.5">
      <c r="B232" s="37" t="s">
        <v>10</v>
      </c>
      <c r="C232" s="21">
        <v>15</v>
      </c>
      <c r="D232" s="21">
        <v>1</v>
      </c>
      <c r="E232" s="21">
        <v>12</v>
      </c>
      <c r="F232" s="21">
        <v>2</v>
      </c>
      <c r="G232" s="22">
        <v>0.06666666666666667</v>
      </c>
      <c r="H232" s="22">
        <v>0.8</v>
      </c>
      <c r="I232" s="22">
        <v>0.13333333333333333</v>
      </c>
    </row>
    <row r="233" spans="2:9" ht="13.5">
      <c r="B233" s="6" t="s">
        <v>9</v>
      </c>
      <c r="C233" s="21">
        <v>226</v>
      </c>
      <c r="D233" s="21">
        <v>25</v>
      </c>
      <c r="E233" s="21">
        <v>95</v>
      </c>
      <c r="F233" s="21">
        <v>106</v>
      </c>
      <c r="G233" s="22">
        <v>0.11061946902654868</v>
      </c>
      <c r="H233" s="22">
        <v>0.42035398230088494</v>
      </c>
      <c r="I233" s="22">
        <v>0.4690265486725664</v>
      </c>
    </row>
    <row r="234" spans="2:9" ht="13.5">
      <c r="B234" s="6" t="s">
        <v>8</v>
      </c>
      <c r="C234" s="21">
        <v>745</v>
      </c>
      <c r="D234" s="21">
        <v>49</v>
      </c>
      <c r="E234" s="21">
        <v>422</v>
      </c>
      <c r="F234" s="21">
        <v>274</v>
      </c>
      <c r="G234" s="22">
        <v>0.06577181208053691</v>
      </c>
      <c r="H234" s="22">
        <v>0.5664429530201343</v>
      </c>
      <c r="I234" s="22">
        <v>0.36778523489932885</v>
      </c>
    </row>
    <row r="235" spans="2:9" ht="13.5">
      <c r="B235" s="6" t="s">
        <v>7</v>
      </c>
      <c r="C235" s="21">
        <v>517</v>
      </c>
      <c r="D235" s="21">
        <v>44</v>
      </c>
      <c r="E235" s="21">
        <v>267</v>
      </c>
      <c r="F235" s="21">
        <v>206</v>
      </c>
      <c r="G235" s="22">
        <v>0.0851063829787234</v>
      </c>
      <c r="H235" s="22">
        <v>0.5164410058027079</v>
      </c>
      <c r="I235" s="22">
        <v>0.3984526112185687</v>
      </c>
    </row>
    <row r="236" spans="2:9" ht="13.5">
      <c r="B236" s="6" t="s">
        <v>6</v>
      </c>
      <c r="C236" s="21">
        <v>442</v>
      </c>
      <c r="D236" s="21">
        <v>25</v>
      </c>
      <c r="E236" s="21">
        <v>229</v>
      </c>
      <c r="F236" s="21">
        <v>188</v>
      </c>
      <c r="G236" s="22">
        <v>0.05656108597285068</v>
      </c>
      <c r="H236" s="22">
        <v>0.5180995475113123</v>
      </c>
      <c r="I236" s="22">
        <v>0.4253393665158371</v>
      </c>
    </row>
    <row r="237" spans="2:9" ht="13.5">
      <c r="B237" s="6" t="s">
        <v>5</v>
      </c>
      <c r="C237" s="21">
        <v>856</v>
      </c>
      <c r="D237" s="21">
        <v>86</v>
      </c>
      <c r="E237" s="21">
        <v>468</v>
      </c>
      <c r="F237" s="21">
        <v>302</v>
      </c>
      <c r="G237" s="22">
        <v>0.10046728971962617</v>
      </c>
      <c r="H237" s="22">
        <v>0.5467289719626168</v>
      </c>
      <c r="I237" s="22">
        <v>0.352803738317757</v>
      </c>
    </row>
    <row r="238" spans="2:12" ht="13.5">
      <c r="B238" s="6" t="s">
        <v>4</v>
      </c>
      <c r="C238" s="21">
        <v>1420</v>
      </c>
      <c r="D238" s="21">
        <v>280</v>
      </c>
      <c r="E238" s="21">
        <v>812</v>
      </c>
      <c r="F238" s="21">
        <v>328</v>
      </c>
      <c r="G238" s="22">
        <v>0.19718309859154928</v>
      </c>
      <c r="H238" s="22">
        <v>0.571830985915493</v>
      </c>
      <c r="I238" s="22">
        <v>0.23098591549295774</v>
      </c>
      <c r="L238" s="7"/>
    </row>
    <row r="239" spans="2:9" ht="13.5">
      <c r="B239" s="6" t="s">
        <v>3</v>
      </c>
      <c r="C239" s="21">
        <v>987</v>
      </c>
      <c r="D239" s="21">
        <v>230</v>
      </c>
      <c r="E239" s="21">
        <v>529</v>
      </c>
      <c r="F239" s="21">
        <v>228</v>
      </c>
      <c r="G239" s="22">
        <v>0.23302938196555217</v>
      </c>
      <c r="H239" s="22">
        <v>0.53596757852077</v>
      </c>
      <c r="I239" s="22">
        <v>0.23100303951367782</v>
      </c>
    </row>
    <row r="240" spans="2:9" ht="13.5">
      <c r="B240" s="6" t="s">
        <v>2</v>
      </c>
      <c r="C240" s="21">
        <v>470</v>
      </c>
      <c r="D240" s="21">
        <v>48</v>
      </c>
      <c r="E240" s="21">
        <v>237</v>
      </c>
      <c r="F240" s="21">
        <v>185</v>
      </c>
      <c r="G240" s="22">
        <v>0.10212765957446808</v>
      </c>
      <c r="H240" s="22">
        <v>0.5042553191489362</v>
      </c>
      <c r="I240" s="22">
        <v>0.39361702127659576</v>
      </c>
    </row>
    <row r="241" spans="2:9" ht="13.5">
      <c r="B241" s="6" t="s">
        <v>1</v>
      </c>
      <c r="C241" s="21">
        <v>485</v>
      </c>
      <c r="D241" s="21">
        <v>50</v>
      </c>
      <c r="E241" s="21">
        <v>237</v>
      </c>
      <c r="F241" s="21">
        <v>198</v>
      </c>
      <c r="G241" s="22">
        <v>0.10309278350515463</v>
      </c>
      <c r="H241" s="22">
        <v>0.488659793814433</v>
      </c>
      <c r="I241" s="22">
        <v>0.40824742268041236</v>
      </c>
    </row>
    <row r="242" spans="2:9" ht="14.25" thickBot="1">
      <c r="B242" s="23" t="s">
        <v>0</v>
      </c>
      <c r="C242" s="24">
        <v>808</v>
      </c>
      <c r="D242" s="24">
        <v>148</v>
      </c>
      <c r="E242" s="24">
        <v>422</v>
      </c>
      <c r="F242" s="24">
        <v>238</v>
      </c>
      <c r="G242" s="27">
        <v>0.18316831683168316</v>
      </c>
      <c r="H242" s="27">
        <v>0.5222772277227723</v>
      </c>
      <c r="I242" s="27">
        <v>0.29455445544554454</v>
      </c>
    </row>
    <row r="243" spans="2:9" ht="19.5" customHeight="1" thickTop="1">
      <c r="B243" s="40" t="s">
        <v>232</v>
      </c>
      <c r="C243" s="26">
        <v>104922</v>
      </c>
      <c r="D243" s="26">
        <v>16161</v>
      </c>
      <c r="E243" s="26">
        <v>61491</v>
      </c>
      <c r="F243" s="26">
        <v>27270</v>
      </c>
      <c r="G243" s="28">
        <v>0.15402870703951507</v>
      </c>
      <c r="H243" s="28">
        <v>0.5860639332075256</v>
      </c>
      <c r="I243" s="28">
        <v>0.25990735975295937</v>
      </c>
    </row>
    <row r="244" ht="13.5">
      <c r="B244" s="9" t="s">
        <v>241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SheetLayoutView="100" zoomScalePageLayoutView="0" workbookViewId="0" topLeftCell="A1">
      <pane xSplit="2" ySplit="1" topLeftCell="C221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C243" sqref="C243"/>
    </sheetView>
  </sheetViews>
  <sheetFormatPr defaultColWidth="9.00390625" defaultRowHeight="13.5"/>
  <cols>
    <col min="1" max="1" width="9.50390625" style="4" bestFit="1" customWidth="1"/>
    <col min="2" max="2" width="11.625" style="4" customWidth="1"/>
    <col min="3" max="3" width="9.25390625" style="8" customWidth="1"/>
    <col min="4" max="9" width="8.125" style="8" customWidth="1"/>
    <col min="10" max="16384" width="9.00390625" style="4" customWidth="1"/>
  </cols>
  <sheetData>
    <row r="1" spans="1:9" ht="15" customHeight="1">
      <c r="A1" s="1">
        <v>41790</v>
      </c>
      <c r="B1" s="2" t="s">
        <v>240</v>
      </c>
      <c r="C1" s="3" t="s">
        <v>233</v>
      </c>
      <c r="D1" s="3" t="s">
        <v>234</v>
      </c>
      <c r="E1" s="3" t="s">
        <v>235</v>
      </c>
      <c r="F1" s="3" t="s">
        <v>236</v>
      </c>
      <c r="G1" s="3" t="s">
        <v>237</v>
      </c>
      <c r="H1" s="3" t="s">
        <v>238</v>
      </c>
      <c r="I1" s="3" t="s">
        <v>239</v>
      </c>
    </row>
    <row r="2" spans="2:9" ht="13.5">
      <c r="B2" s="5" t="s">
        <v>231</v>
      </c>
      <c r="C2" s="34">
        <v>300</v>
      </c>
      <c r="D2" s="34">
        <v>31</v>
      </c>
      <c r="E2" s="34">
        <v>165</v>
      </c>
      <c r="F2" s="34">
        <v>104</v>
      </c>
      <c r="G2" s="35">
        <v>0.10333333333333333</v>
      </c>
      <c r="H2" s="35">
        <v>0.55</v>
      </c>
      <c r="I2" s="35">
        <v>0.3466666666666667</v>
      </c>
    </row>
    <row r="3" spans="2:9" ht="13.5">
      <c r="B3" s="5" t="s">
        <v>141</v>
      </c>
      <c r="C3" s="34">
        <v>148</v>
      </c>
      <c r="D3" s="34">
        <v>9</v>
      </c>
      <c r="E3" s="34">
        <v>74</v>
      </c>
      <c r="F3" s="34">
        <v>65</v>
      </c>
      <c r="G3" s="35">
        <v>0.060810810810810814</v>
      </c>
      <c r="H3" s="35">
        <v>0.5</v>
      </c>
      <c r="I3" s="35">
        <v>0.4391891891891892</v>
      </c>
    </row>
    <row r="4" spans="2:9" ht="13.5">
      <c r="B4" s="5" t="s">
        <v>230</v>
      </c>
      <c r="C4" s="34">
        <v>212</v>
      </c>
      <c r="D4" s="34">
        <v>24</v>
      </c>
      <c r="E4" s="34">
        <v>126</v>
      </c>
      <c r="F4" s="34">
        <v>62</v>
      </c>
      <c r="G4" s="35">
        <v>0.11320754716981132</v>
      </c>
      <c r="H4" s="35">
        <v>0.5943396226415094</v>
      </c>
      <c r="I4" s="35">
        <v>0.29245283018867924</v>
      </c>
    </row>
    <row r="5" spans="2:9" ht="13.5">
      <c r="B5" s="5" t="s">
        <v>229</v>
      </c>
      <c r="C5" s="34">
        <v>248</v>
      </c>
      <c r="D5" s="34">
        <v>25</v>
      </c>
      <c r="E5" s="34">
        <v>140</v>
      </c>
      <c r="F5" s="34">
        <v>83</v>
      </c>
      <c r="G5" s="35">
        <v>0.10080645161290322</v>
      </c>
      <c r="H5" s="35">
        <v>0.5645161290322581</v>
      </c>
      <c r="I5" s="35">
        <v>0.3346774193548387</v>
      </c>
    </row>
    <row r="6" spans="2:9" ht="13.5">
      <c r="B6" s="5" t="s">
        <v>70</v>
      </c>
      <c r="C6" s="34">
        <v>59</v>
      </c>
      <c r="D6" s="34">
        <v>2</v>
      </c>
      <c r="E6" s="34">
        <v>28</v>
      </c>
      <c r="F6" s="34">
        <v>29</v>
      </c>
      <c r="G6" s="35">
        <v>0.03389830508474576</v>
      </c>
      <c r="H6" s="35">
        <v>0.4745762711864407</v>
      </c>
      <c r="I6" s="35">
        <v>0.4915254237288136</v>
      </c>
    </row>
    <row r="7" spans="2:9" ht="13.5">
      <c r="B7" s="5" t="s">
        <v>228</v>
      </c>
      <c r="C7" s="34">
        <v>422</v>
      </c>
      <c r="D7" s="34">
        <v>41</v>
      </c>
      <c r="E7" s="34">
        <v>262</v>
      </c>
      <c r="F7" s="34">
        <v>119</v>
      </c>
      <c r="G7" s="35">
        <v>0.0971563981042654</v>
      </c>
      <c r="H7" s="35">
        <v>0.6208530805687204</v>
      </c>
      <c r="I7" s="35">
        <v>0.28199052132701424</v>
      </c>
    </row>
    <row r="8" spans="2:9" ht="13.5">
      <c r="B8" s="5" t="s">
        <v>227</v>
      </c>
      <c r="C8" s="34">
        <v>637</v>
      </c>
      <c r="D8" s="34">
        <v>65</v>
      </c>
      <c r="E8" s="34">
        <v>359</v>
      </c>
      <c r="F8" s="34">
        <v>213</v>
      </c>
      <c r="G8" s="35">
        <v>0.10204081632653061</v>
      </c>
      <c r="H8" s="35">
        <v>0.5635792778649922</v>
      </c>
      <c r="I8" s="35">
        <v>0.33437990580847726</v>
      </c>
    </row>
    <row r="9" spans="2:9" ht="13.5">
      <c r="B9" s="5" t="s">
        <v>226</v>
      </c>
      <c r="C9" s="34">
        <v>183</v>
      </c>
      <c r="D9" s="34">
        <v>21</v>
      </c>
      <c r="E9" s="34">
        <v>103</v>
      </c>
      <c r="F9" s="34">
        <v>59</v>
      </c>
      <c r="G9" s="35">
        <v>0.11475409836065574</v>
      </c>
      <c r="H9" s="35">
        <v>0.5628415300546448</v>
      </c>
      <c r="I9" s="35">
        <v>0.3224043715846995</v>
      </c>
    </row>
    <row r="10" spans="2:9" ht="13.5">
      <c r="B10" s="5" t="s">
        <v>225</v>
      </c>
      <c r="C10" s="34">
        <v>146</v>
      </c>
      <c r="D10" s="34">
        <v>28</v>
      </c>
      <c r="E10" s="34">
        <v>100</v>
      </c>
      <c r="F10" s="34">
        <v>18</v>
      </c>
      <c r="G10" s="35">
        <v>0.1917808219178082</v>
      </c>
      <c r="H10" s="35">
        <v>0.684931506849315</v>
      </c>
      <c r="I10" s="35">
        <v>0.1232876712328767</v>
      </c>
    </row>
    <row r="11" spans="2:9" ht="13.5">
      <c r="B11" s="5" t="s">
        <v>224</v>
      </c>
      <c r="C11" s="34">
        <v>57</v>
      </c>
      <c r="D11" s="34">
        <v>3</v>
      </c>
      <c r="E11" s="34">
        <v>24</v>
      </c>
      <c r="F11" s="34">
        <v>30</v>
      </c>
      <c r="G11" s="35">
        <v>0.05263157894736842</v>
      </c>
      <c r="H11" s="35">
        <v>0.42105263157894735</v>
      </c>
      <c r="I11" s="35">
        <v>0.5263157894736842</v>
      </c>
    </row>
    <row r="12" spans="2:9" ht="13.5">
      <c r="B12" s="5" t="s">
        <v>223</v>
      </c>
      <c r="C12" s="34">
        <v>139</v>
      </c>
      <c r="D12" s="34">
        <v>12</v>
      </c>
      <c r="E12" s="34">
        <v>64</v>
      </c>
      <c r="F12" s="34">
        <v>63</v>
      </c>
      <c r="G12" s="35">
        <v>0.08633093525179857</v>
      </c>
      <c r="H12" s="35">
        <v>0.460431654676259</v>
      </c>
      <c r="I12" s="35">
        <v>0.45323741007194246</v>
      </c>
    </row>
    <row r="13" spans="2:9" ht="13.5">
      <c r="B13" s="5" t="s">
        <v>222</v>
      </c>
      <c r="C13" s="34">
        <v>260</v>
      </c>
      <c r="D13" s="34">
        <v>11</v>
      </c>
      <c r="E13" s="34">
        <v>144</v>
      </c>
      <c r="F13" s="34">
        <v>105</v>
      </c>
      <c r="G13" s="35">
        <v>0.04230769230769231</v>
      </c>
      <c r="H13" s="35">
        <v>0.5538461538461539</v>
      </c>
      <c r="I13" s="35">
        <v>0.40384615384615385</v>
      </c>
    </row>
    <row r="14" spans="2:9" ht="13.5">
      <c r="B14" s="5" t="s">
        <v>221</v>
      </c>
      <c r="C14" s="34">
        <v>593</v>
      </c>
      <c r="D14" s="34">
        <v>68</v>
      </c>
      <c r="E14" s="34">
        <v>393</v>
      </c>
      <c r="F14" s="34">
        <v>132</v>
      </c>
      <c r="G14" s="35">
        <v>0.11467116357504216</v>
      </c>
      <c r="H14" s="35">
        <v>0.6627318718381113</v>
      </c>
      <c r="I14" s="35">
        <v>0.22259696458684655</v>
      </c>
    </row>
    <row r="15" spans="2:9" ht="13.5">
      <c r="B15" s="5" t="s">
        <v>220</v>
      </c>
      <c r="C15" s="34">
        <v>2909</v>
      </c>
      <c r="D15" s="34">
        <v>480</v>
      </c>
      <c r="E15" s="34">
        <v>1979</v>
      </c>
      <c r="F15" s="34">
        <v>450</v>
      </c>
      <c r="G15" s="35">
        <v>0.16500515641113786</v>
      </c>
      <c r="H15" s="35">
        <v>0.6803025094534204</v>
      </c>
      <c r="I15" s="35">
        <v>0.15469233413544173</v>
      </c>
    </row>
    <row r="16" spans="2:9" ht="13.5">
      <c r="B16" s="5" t="s">
        <v>219</v>
      </c>
      <c r="C16" s="34">
        <v>1758</v>
      </c>
      <c r="D16" s="34">
        <v>282</v>
      </c>
      <c r="E16" s="34">
        <v>1058</v>
      </c>
      <c r="F16" s="34">
        <v>418</v>
      </c>
      <c r="G16" s="35">
        <v>0.16040955631399317</v>
      </c>
      <c r="H16" s="35">
        <v>0.6018202502844141</v>
      </c>
      <c r="I16" s="35">
        <v>0.23777019340159272</v>
      </c>
    </row>
    <row r="17" spans="2:9" ht="13.5">
      <c r="B17" s="5" t="s">
        <v>218</v>
      </c>
      <c r="C17" s="34">
        <v>1772</v>
      </c>
      <c r="D17" s="34">
        <v>361</v>
      </c>
      <c r="E17" s="34">
        <v>1070</v>
      </c>
      <c r="F17" s="34">
        <v>341</v>
      </c>
      <c r="G17" s="35">
        <v>0.20372460496613995</v>
      </c>
      <c r="H17" s="35">
        <v>0.6038374717832957</v>
      </c>
      <c r="I17" s="35">
        <v>0.19243792325056433</v>
      </c>
    </row>
    <row r="18" spans="2:9" ht="13.5">
      <c r="B18" s="5" t="s">
        <v>246</v>
      </c>
      <c r="C18" s="34">
        <v>774</v>
      </c>
      <c r="D18" s="34">
        <v>125</v>
      </c>
      <c r="E18" s="34">
        <v>432</v>
      </c>
      <c r="F18" s="34">
        <v>217</v>
      </c>
      <c r="G18" s="35">
        <v>0.16149870801033592</v>
      </c>
      <c r="H18" s="35">
        <v>0.5581395348837209</v>
      </c>
      <c r="I18" s="35">
        <v>0.28036175710594313</v>
      </c>
    </row>
    <row r="19" spans="2:9" ht="13.5">
      <c r="B19" s="5" t="s">
        <v>217</v>
      </c>
      <c r="C19" s="34">
        <v>945</v>
      </c>
      <c r="D19" s="34">
        <v>141</v>
      </c>
      <c r="E19" s="34">
        <v>524</v>
      </c>
      <c r="F19" s="34">
        <v>280</v>
      </c>
      <c r="G19" s="35">
        <v>0.1492063492063492</v>
      </c>
      <c r="H19" s="35">
        <v>0.5544973544973545</v>
      </c>
      <c r="I19" s="35">
        <v>0.2962962962962963</v>
      </c>
    </row>
    <row r="20" spans="2:9" ht="13.5">
      <c r="B20" s="5" t="s">
        <v>216</v>
      </c>
      <c r="C20" s="34">
        <v>1373</v>
      </c>
      <c r="D20" s="34">
        <v>300</v>
      </c>
      <c r="E20" s="34">
        <v>891</v>
      </c>
      <c r="F20" s="34">
        <v>182</v>
      </c>
      <c r="G20" s="35">
        <v>0.21849963583394028</v>
      </c>
      <c r="H20" s="35">
        <v>0.6489439184268027</v>
      </c>
      <c r="I20" s="35">
        <v>0.1325564457392571</v>
      </c>
    </row>
    <row r="21" spans="2:9" ht="13.5">
      <c r="B21" s="5" t="s">
        <v>215</v>
      </c>
      <c r="C21" s="34">
        <v>2456</v>
      </c>
      <c r="D21" s="34">
        <v>490</v>
      </c>
      <c r="E21" s="34">
        <v>1570</v>
      </c>
      <c r="F21" s="34">
        <v>396</v>
      </c>
      <c r="G21" s="35">
        <v>0.1995114006514658</v>
      </c>
      <c r="H21" s="35">
        <v>0.6392508143322475</v>
      </c>
      <c r="I21" s="35">
        <v>0.16123778501628663</v>
      </c>
    </row>
    <row r="22" spans="2:9" ht="13.5">
      <c r="B22" s="5" t="s">
        <v>247</v>
      </c>
      <c r="C22" s="34">
        <v>1722</v>
      </c>
      <c r="D22" s="34">
        <v>342</v>
      </c>
      <c r="E22" s="34">
        <v>999</v>
      </c>
      <c r="F22" s="34">
        <v>381</v>
      </c>
      <c r="G22" s="35">
        <v>0.1986062717770035</v>
      </c>
      <c r="H22" s="35">
        <v>0.5801393728222997</v>
      </c>
      <c r="I22" s="35">
        <v>0.22125435540069685</v>
      </c>
    </row>
    <row r="23" spans="2:9" ht="13.5">
      <c r="B23" s="5" t="s">
        <v>244</v>
      </c>
      <c r="C23" s="34">
        <v>569</v>
      </c>
      <c r="D23" s="34">
        <v>138</v>
      </c>
      <c r="E23" s="34">
        <v>299</v>
      </c>
      <c r="F23" s="34">
        <v>132</v>
      </c>
      <c r="G23" s="35">
        <v>0.24253075571177504</v>
      </c>
      <c r="H23" s="35">
        <v>0.5254833040421792</v>
      </c>
      <c r="I23" s="35">
        <v>0.23198594024604569</v>
      </c>
    </row>
    <row r="24" spans="2:9" ht="13.5">
      <c r="B24" s="5" t="s">
        <v>214</v>
      </c>
      <c r="C24" s="34">
        <v>1818</v>
      </c>
      <c r="D24" s="34">
        <v>329</v>
      </c>
      <c r="E24" s="34">
        <v>1150</v>
      </c>
      <c r="F24" s="34">
        <v>339</v>
      </c>
      <c r="G24" s="35">
        <v>0.18096809680968096</v>
      </c>
      <c r="H24" s="35">
        <v>0.6325632563256326</v>
      </c>
      <c r="I24" s="35">
        <v>0.18646864686468648</v>
      </c>
    </row>
    <row r="25" spans="2:9" ht="13.5">
      <c r="B25" s="5" t="s">
        <v>213</v>
      </c>
      <c r="C25" s="34">
        <v>2231</v>
      </c>
      <c r="D25" s="34">
        <v>367</v>
      </c>
      <c r="E25" s="34">
        <v>1415</v>
      </c>
      <c r="F25" s="34">
        <v>449</v>
      </c>
      <c r="G25" s="35">
        <v>0.16450022411474674</v>
      </c>
      <c r="H25" s="35">
        <v>0.6342447333034513</v>
      </c>
      <c r="I25" s="35">
        <v>0.20125504258180188</v>
      </c>
    </row>
    <row r="26" spans="2:9" ht="13.5">
      <c r="B26" s="5" t="s">
        <v>212</v>
      </c>
      <c r="C26" s="34">
        <v>2959</v>
      </c>
      <c r="D26" s="34">
        <v>610</v>
      </c>
      <c r="E26" s="34">
        <v>1951</v>
      </c>
      <c r="F26" s="34">
        <v>398</v>
      </c>
      <c r="G26" s="35">
        <v>0.20615072659682326</v>
      </c>
      <c r="H26" s="35">
        <v>0.6593443730990199</v>
      </c>
      <c r="I26" s="35">
        <v>0.13450490030415682</v>
      </c>
    </row>
    <row r="27" spans="2:9" ht="13.5">
      <c r="B27" s="5" t="s">
        <v>211</v>
      </c>
      <c r="C27" s="34">
        <v>1417</v>
      </c>
      <c r="D27" s="34">
        <v>305</v>
      </c>
      <c r="E27" s="34">
        <v>961</v>
      </c>
      <c r="F27" s="34">
        <v>151</v>
      </c>
      <c r="G27" s="35">
        <v>0.21524347212420608</v>
      </c>
      <c r="H27" s="35">
        <v>0.6781933662667607</v>
      </c>
      <c r="I27" s="35">
        <v>0.10656316160903317</v>
      </c>
    </row>
    <row r="28" spans="2:9" ht="13.5">
      <c r="B28" s="5" t="s">
        <v>210</v>
      </c>
      <c r="C28" s="34">
        <v>2631</v>
      </c>
      <c r="D28" s="34">
        <v>473</v>
      </c>
      <c r="E28" s="34">
        <v>1786</v>
      </c>
      <c r="F28" s="34">
        <v>372</v>
      </c>
      <c r="G28" s="35">
        <v>0.1797795515013303</v>
      </c>
      <c r="H28" s="35">
        <v>0.6788293424553402</v>
      </c>
      <c r="I28" s="35">
        <v>0.14139110604332952</v>
      </c>
    </row>
    <row r="29" spans="2:9" ht="13.5">
      <c r="B29" s="5" t="s">
        <v>209</v>
      </c>
      <c r="C29" s="34">
        <v>1725</v>
      </c>
      <c r="D29" s="34">
        <v>263</v>
      </c>
      <c r="E29" s="34">
        <v>1007</v>
      </c>
      <c r="F29" s="34">
        <v>455</v>
      </c>
      <c r="G29" s="35">
        <v>0.15246376811594203</v>
      </c>
      <c r="H29" s="35">
        <v>0.5837681159420289</v>
      </c>
      <c r="I29" s="35">
        <v>0.263768115942029</v>
      </c>
    </row>
    <row r="30" spans="2:9" ht="13.5">
      <c r="B30" s="5" t="s">
        <v>208</v>
      </c>
      <c r="C30" s="34">
        <v>1495</v>
      </c>
      <c r="D30" s="34">
        <v>290</v>
      </c>
      <c r="E30" s="34">
        <v>863</v>
      </c>
      <c r="F30" s="34">
        <v>342</v>
      </c>
      <c r="G30" s="35">
        <v>0.1939799331103679</v>
      </c>
      <c r="H30" s="35">
        <v>0.577257525083612</v>
      </c>
      <c r="I30" s="35">
        <v>0.22876254180602007</v>
      </c>
    </row>
    <row r="31" spans="2:9" ht="13.5">
      <c r="B31" s="5" t="s">
        <v>207</v>
      </c>
      <c r="C31" s="34">
        <v>1150</v>
      </c>
      <c r="D31" s="34">
        <v>145</v>
      </c>
      <c r="E31" s="34">
        <v>683</v>
      </c>
      <c r="F31" s="34">
        <v>322</v>
      </c>
      <c r="G31" s="35">
        <v>0.12608695652173912</v>
      </c>
      <c r="H31" s="35">
        <v>0.5939130434782609</v>
      </c>
      <c r="I31" s="35">
        <v>0.28</v>
      </c>
    </row>
    <row r="32" spans="2:9" ht="13.5">
      <c r="B32" s="5" t="s">
        <v>206</v>
      </c>
      <c r="C32" s="34">
        <v>1999</v>
      </c>
      <c r="D32" s="34">
        <v>365</v>
      </c>
      <c r="E32" s="34">
        <v>1187</v>
      </c>
      <c r="F32" s="34">
        <v>447</v>
      </c>
      <c r="G32" s="35">
        <v>0.18259129564782392</v>
      </c>
      <c r="H32" s="35">
        <v>0.5937968984492246</v>
      </c>
      <c r="I32" s="35">
        <v>0.2236118059029515</v>
      </c>
    </row>
    <row r="33" spans="2:9" ht="13.5">
      <c r="B33" s="5" t="s">
        <v>205</v>
      </c>
      <c r="C33" s="34">
        <v>591</v>
      </c>
      <c r="D33" s="34">
        <v>96</v>
      </c>
      <c r="E33" s="34">
        <v>343</v>
      </c>
      <c r="F33" s="34">
        <v>152</v>
      </c>
      <c r="G33" s="35">
        <v>0.16243654822335024</v>
      </c>
      <c r="H33" s="35">
        <v>0.5803722504230119</v>
      </c>
      <c r="I33" s="35">
        <v>0.2571912013536379</v>
      </c>
    </row>
    <row r="34" spans="2:9" ht="13.5">
      <c r="B34" s="5" t="s">
        <v>204</v>
      </c>
      <c r="C34" s="14">
        <v>1437</v>
      </c>
      <c r="D34" s="14">
        <v>339</v>
      </c>
      <c r="E34" s="14">
        <v>964</v>
      </c>
      <c r="F34" s="14">
        <v>134</v>
      </c>
      <c r="G34" s="35">
        <v>0.21875</v>
      </c>
      <c r="H34" s="35">
        <v>0.6731418918918919</v>
      </c>
      <c r="I34" s="35">
        <v>0.10810810810810811</v>
      </c>
    </row>
    <row r="35" spans="2:9" ht="13.5">
      <c r="B35" s="5" t="s">
        <v>203</v>
      </c>
      <c r="C35" s="34">
        <v>1780</v>
      </c>
      <c r="D35" s="34">
        <v>271</v>
      </c>
      <c r="E35" s="34">
        <v>1095</v>
      </c>
      <c r="F35" s="34">
        <v>414</v>
      </c>
      <c r="G35" s="35">
        <v>0.15224719101123596</v>
      </c>
      <c r="H35" s="35">
        <v>0.6151685393258427</v>
      </c>
      <c r="I35" s="35">
        <v>0.23258426966292134</v>
      </c>
    </row>
    <row r="36" spans="2:9" ht="13.5">
      <c r="B36" s="5" t="s">
        <v>202</v>
      </c>
      <c r="C36" s="34">
        <v>2190</v>
      </c>
      <c r="D36" s="34">
        <v>411</v>
      </c>
      <c r="E36" s="34">
        <v>1290</v>
      </c>
      <c r="F36" s="34">
        <v>489</v>
      </c>
      <c r="G36" s="35">
        <v>0.18767123287671234</v>
      </c>
      <c r="H36" s="35">
        <v>0.589041095890411</v>
      </c>
      <c r="I36" s="35">
        <v>0.2232876712328767</v>
      </c>
    </row>
    <row r="37" spans="2:9" ht="13.5">
      <c r="B37" s="36" t="s">
        <v>201</v>
      </c>
      <c r="C37" s="34">
        <v>65</v>
      </c>
      <c r="D37" s="34">
        <v>4</v>
      </c>
      <c r="E37" s="34">
        <v>39</v>
      </c>
      <c r="F37" s="34">
        <v>22</v>
      </c>
      <c r="G37" s="35">
        <v>0.06153846153846154</v>
      </c>
      <c r="H37" s="35">
        <v>0.6</v>
      </c>
      <c r="I37" s="35">
        <v>0.3384615384615385</v>
      </c>
    </row>
    <row r="38" spans="2:9" ht="13.5">
      <c r="B38" s="5" t="s">
        <v>200</v>
      </c>
      <c r="C38" s="34">
        <v>1416</v>
      </c>
      <c r="D38" s="34">
        <v>306</v>
      </c>
      <c r="E38" s="34">
        <v>876</v>
      </c>
      <c r="F38" s="34">
        <v>234</v>
      </c>
      <c r="G38" s="35">
        <v>0.21610169491525424</v>
      </c>
      <c r="H38" s="35">
        <v>0.6186440677966102</v>
      </c>
      <c r="I38" s="35">
        <v>0.1652542372881356</v>
      </c>
    </row>
    <row r="39" spans="2:9" ht="13.5">
      <c r="B39" s="5" t="s">
        <v>199</v>
      </c>
      <c r="C39" s="34">
        <v>1904</v>
      </c>
      <c r="D39" s="34">
        <v>472</v>
      </c>
      <c r="E39" s="34">
        <v>1197</v>
      </c>
      <c r="F39" s="34">
        <v>235</v>
      </c>
      <c r="G39" s="35">
        <v>0.24789915966386555</v>
      </c>
      <c r="H39" s="35">
        <v>0.6286764705882353</v>
      </c>
      <c r="I39" s="35">
        <v>0.12342436974789917</v>
      </c>
    </row>
    <row r="40" spans="2:9" ht="13.5">
      <c r="B40" s="5" t="s">
        <v>198</v>
      </c>
      <c r="C40" s="34">
        <v>1641</v>
      </c>
      <c r="D40" s="34">
        <v>233</v>
      </c>
      <c r="E40" s="34">
        <v>960</v>
      </c>
      <c r="F40" s="34">
        <v>448</v>
      </c>
      <c r="G40" s="35">
        <v>0.14198659354052406</v>
      </c>
      <c r="H40" s="35">
        <v>0.5850091407678245</v>
      </c>
      <c r="I40" s="35">
        <v>0.2730042656916514</v>
      </c>
    </row>
    <row r="41" spans="2:9" ht="13.5">
      <c r="B41" s="5" t="s">
        <v>197</v>
      </c>
      <c r="C41" s="34">
        <v>1660</v>
      </c>
      <c r="D41" s="34">
        <v>221</v>
      </c>
      <c r="E41" s="34">
        <v>966</v>
      </c>
      <c r="F41" s="34">
        <v>473</v>
      </c>
      <c r="G41" s="35">
        <v>0.13313253012048193</v>
      </c>
      <c r="H41" s="35">
        <v>0.5819277108433735</v>
      </c>
      <c r="I41" s="35">
        <v>0.2849397590361446</v>
      </c>
    </row>
    <row r="42" spans="2:9" ht="13.5">
      <c r="B42" s="5" t="s">
        <v>196</v>
      </c>
      <c r="C42" s="14">
        <v>4515</v>
      </c>
      <c r="D42" s="14">
        <v>906</v>
      </c>
      <c r="E42" s="14">
        <v>2774</v>
      </c>
      <c r="F42" s="14">
        <v>835</v>
      </c>
      <c r="G42" s="35">
        <v>0.20066445182724252</v>
      </c>
      <c r="H42" s="35">
        <v>0.6143964562569214</v>
      </c>
      <c r="I42" s="35">
        <v>0.1849390919158361</v>
      </c>
    </row>
    <row r="43" spans="2:9" ht="13.5">
      <c r="B43" s="5" t="s">
        <v>195</v>
      </c>
      <c r="C43" s="14">
        <v>1505</v>
      </c>
      <c r="D43" s="14">
        <v>223</v>
      </c>
      <c r="E43" s="14">
        <v>848</v>
      </c>
      <c r="F43" s="14">
        <v>434</v>
      </c>
      <c r="G43" s="35">
        <v>0.13555713271823988</v>
      </c>
      <c r="H43" s="35">
        <v>0.5592618878637331</v>
      </c>
      <c r="I43" s="35">
        <v>0.30518097941802697</v>
      </c>
    </row>
    <row r="44" spans="2:9" ht="13.5">
      <c r="B44" s="5" t="s">
        <v>194</v>
      </c>
      <c r="C44" s="34">
        <v>743</v>
      </c>
      <c r="D44" s="34">
        <v>51</v>
      </c>
      <c r="E44" s="34">
        <v>374</v>
      </c>
      <c r="F44" s="34">
        <v>318</v>
      </c>
      <c r="G44" s="35">
        <v>0.06864064602960969</v>
      </c>
      <c r="H44" s="35">
        <v>0.5033647375504711</v>
      </c>
      <c r="I44" s="35">
        <v>0.42799461641991926</v>
      </c>
    </row>
    <row r="45" spans="2:9" ht="13.5">
      <c r="B45" s="5" t="s">
        <v>193</v>
      </c>
      <c r="C45" s="34">
        <v>760</v>
      </c>
      <c r="D45" s="34">
        <v>100</v>
      </c>
      <c r="E45" s="34">
        <v>409</v>
      </c>
      <c r="F45" s="34">
        <v>251</v>
      </c>
      <c r="G45" s="35">
        <v>0.13157894736842105</v>
      </c>
      <c r="H45" s="35">
        <v>0.5381578947368421</v>
      </c>
      <c r="I45" s="35">
        <v>0.33026315789473687</v>
      </c>
    </row>
    <row r="46" spans="2:9" ht="13.5">
      <c r="B46" s="5" t="s">
        <v>192</v>
      </c>
      <c r="C46" s="34">
        <v>1110</v>
      </c>
      <c r="D46" s="34">
        <v>190</v>
      </c>
      <c r="E46" s="34">
        <v>610</v>
      </c>
      <c r="F46" s="34">
        <v>310</v>
      </c>
      <c r="G46" s="35">
        <v>0.17117117117117117</v>
      </c>
      <c r="H46" s="35">
        <v>0.5495495495495496</v>
      </c>
      <c r="I46" s="35">
        <v>0.27927927927927926</v>
      </c>
    </row>
    <row r="47" spans="2:9" ht="13.5">
      <c r="B47" s="5" t="s">
        <v>191</v>
      </c>
      <c r="C47" s="34">
        <v>356</v>
      </c>
      <c r="D47" s="34">
        <v>74</v>
      </c>
      <c r="E47" s="34">
        <v>223</v>
      </c>
      <c r="F47" s="34">
        <v>59</v>
      </c>
      <c r="G47" s="35">
        <v>0.20786516853932585</v>
      </c>
      <c r="H47" s="35">
        <v>0.6264044943820225</v>
      </c>
      <c r="I47" s="35">
        <v>0.16573033707865167</v>
      </c>
    </row>
    <row r="48" spans="2:9" ht="13.5">
      <c r="B48" s="5" t="s">
        <v>190</v>
      </c>
      <c r="C48" s="16">
        <v>925</v>
      </c>
      <c r="D48" s="16">
        <v>112</v>
      </c>
      <c r="E48" s="16">
        <v>541</v>
      </c>
      <c r="F48" s="16">
        <v>272</v>
      </c>
      <c r="G48" s="22">
        <v>0.11494252873563218</v>
      </c>
      <c r="H48" s="22">
        <v>0.5747126436781609</v>
      </c>
      <c r="I48" s="22">
        <v>0.3103448275862069</v>
      </c>
    </row>
    <row r="49" spans="2:9" ht="13.5">
      <c r="B49" s="5" t="s">
        <v>189</v>
      </c>
      <c r="C49" s="21">
        <v>440</v>
      </c>
      <c r="D49" s="21">
        <v>81</v>
      </c>
      <c r="E49" s="21">
        <v>270</v>
      </c>
      <c r="F49" s="21">
        <v>89</v>
      </c>
      <c r="G49" s="22">
        <v>0.18409090909090908</v>
      </c>
      <c r="H49" s="22">
        <v>0.6136363636363636</v>
      </c>
      <c r="I49" s="22">
        <v>0.20227272727272727</v>
      </c>
    </row>
    <row r="50" spans="2:9" ht="13.5">
      <c r="B50" s="5" t="s">
        <v>188</v>
      </c>
      <c r="C50" s="21">
        <v>2348</v>
      </c>
      <c r="D50" s="21">
        <v>294</v>
      </c>
      <c r="E50" s="21">
        <v>1425</v>
      </c>
      <c r="F50" s="21">
        <v>629</v>
      </c>
      <c r="G50" s="22">
        <v>0.1252129471890971</v>
      </c>
      <c r="H50" s="22">
        <v>0.6068994889267462</v>
      </c>
      <c r="I50" s="22">
        <v>0.26788756388415674</v>
      </c>
    </row>
    <row r="51" spans="2:9" ht="13.5">
      <c r="B51" s="5" t="s">
        <v>187</v>
      </c>
      <c r="C51" s="21">
        <v>4871</v>
      </c>
      <c r="D51" s="21">
        <v>938</v>
      </c>
      <c r="E51" s="21">
        <v>3104</v>
      </c>
      <c r="F51" s="21">
        <v>829</v>
      </c>
      <c r="G51" s="22">
        <v>0.19256826113734346</v>
      </c>
      <c r="H51" s="22">
        <v>0.6372408129747485</v>
      </c>
      <c r="I51" s="22">
        <v>0.17019092588790802</v>
      </c>
    </row>
    <row r="52" spans="2:9" ht="13.5">
      <c r="B52" s="5" t="s">
        <v>186</v>
      </c>
      <c r="C52" s="21">
        <v>839</v>
      </c>
      <c r="D52" s="21">
        <v>113</v>
      </c>
      <c r="E52" s="21">
        <v>475</v>
      </c>
      <c r="F52" s="21">
        <v>251</v>
      </c>
      <c r="G52" s="22">
        <v>0.13468414779499405</v>
      </c>
      <c r="H52" s="22">
        <v>0.566150178784267</v>
      </c>
      <c r="I52" s="22">
        <v>0.29916567342073896</v>
      </c>
    </row>
    <row r="53" spans="2:9" ht="13.5">
      <c r="B53" s="5" t="s">
        <v>185</v>
      </c>
      <c r="C53" s="21">
        <v>432</v>
      </c>
      <c r="D53" s="21">
        <v>38</v>
      </c>
      <c r="E53" s="21">
        <v>228</v>
      </c>
      <c r="F53" s="21">
        <v>166</v>
      </c>
      <c r="G53" s="22">
        <v>0.08796296296296297</v>
      </c>
      <c r="H53" s="22">
        <v>0.5277777777777778</v>
      </c>
      <c r="I53" s="22">
        <v>0.38425925925925924</v>
      </c>
    </row>
    <row r="54" spans="2:9" ht="13.5">
      <c r="B54" s="5" t="s">
        <v>184</v>
      </c>
      <c r="C54" s="21">
        <v>313</v>
      </c>
      <c r="D54" s="21">
        <v>25</v>
      </c>
      <c r="E54" s="21">
        <v>171</v>
      </c>
      <c r="F54" s="21">
        <v>117</v>
      </c>
      <c r="G54" s="22">
        <v>0.07987220447284345</v>
      </c>
      <c r="H54" s="22">
        <v>0.5463258785942492</v>
      </c>
      <c r="I54" s="22">
        <v>0.3738019169329074</v>
      </c>
    </row>
    <row r="55" spans="2:9" ht="13.5">
      <c r="B55" s="5" t="s">
        <v>183</v>
      </c>
      <c r="C55" s="21">
        <v>384</v>
      </c>
      <c r="D55" s="21">
        <v>39</v>
      </c>
      <c r="E55" s="21">
        <v>234</v>
      </c>
      <c r="F55" s="21">
        <v>111</v>
      </c>
      <c r="G55" s="22">
        <v>0.1015625</v>
      </c>
      <c r="H55" s="22">
        <v>0.609375</v>
      </c>
      <c r="I55" s="22">
        <v>0.2890625</v>
      </c>
    </row>
    <row r="56" spans="2:9" ht="13.5">
      <c r="B56" s="5" t="s">
        <v>182</v>
      </c>
      <c r="C56" s="21">
        <v>382</v>
      </c>
      <c r="D56" s="21">
        <v>52</v>
      </c>
      <c r="E56" s="21">
        <v>210</v>
      </c>
      <c r="F56" s="21">
        <v>120</v>
      </c>
      <c r="G56" s="22">
        <v>0.13612565445026178</v>
      </c>
      <c r="H56" s="22">
        <v>0.5497382198952879</v>
      </c>
      <c r="I56" s="22">
        <v>0.31413612565445026</v>
      </c>
    </row>
    <row r="57" spans="2:9" ht="13.5">
      <c r="B57" s="5" t="s">
        <v>181</v>
      </c>
      <c r="C57" s="21">
        <v>211</v>
      </c>
      <c r="D57" s="21">
        <v>8</v>
      </c>
      <c r="E57" s="21">
        <v>37</v>
      </c>
      <c r="F57" s="21">
        <v>166</v>
      </c>
      <c r="G57" s="22">
        <v>0.037914691943127965</v>
      </c>
      <c r="H57" s="22">
        <v>0.17535545023696683</v>
      </c>
      <c r="I57" s="22">
        <v>0.7867298578199052</v>
      </c>
    </row>
    <row r="58" spans="2:9" ht="13.5">
      <c r="B58" s="5" t="s">
        <v>180</v>
      </c>
      <c r="C58" s="21">
        <v>330</v>
      </c>
      <c r="D58" s="21">
        <v>42</v>
      </c>
      <c r="E58" s="21">
        <v>184</v>
      </c>
      <c r="F58" s="21">
        <v>104</v>
      </c>
      <c r="G58" s="22">
        <v>0.12727272727272726</v>
      </c>
      <c r="H58" s="22">
        <v>0.5575757575757576</v>
      </c>
      <c r="I58" s="22">
        <v>0.3151515151515151</v>
      </c>
    </row>
    <row r="59" spans="2:9" ht="13.5">
      <c r="B59" s="5" t="s">
        <v>179</v>
      </c>
      <c r="C59" s="21">
        <v>999</v>
      </c>
      <c r="D59" s="21">
        <v>75</v>
      </c>
      <c r="E59" s="21">
        <v>527</v>
      </c>
      <c r="F59" s="21">
        <v>397</v>
      </c>
      <c r="G59" s="22">
        <v>0.07507507507507508</v>
      </c>
      <c r="H59" s="22">
        <v>0.5275275275275275</v>
      </c>
      <c r="I59" s="22">
        <v>0.3973973973973974</v>
      </c>
    </row>
    <row r="60" spans="2:9" ht="13.5">
      <c r="B60" s="5" t="s">
        <v>178</v>
      </c>
      <c r="C60" s="21">
        <v>337</v>
      </c>
      <c r="D60" s="21">
        <v>46</v>
      </c>
      <c r="E60" s="21">
        <v>156</v>
      </c>
      <c r="F60" s="21">
        <v>135</v>
      </c>
      <c r="G60" s="22">
        <v>0.13649851632047477</v>
      </c>
      <c r="H60" s="22">
        <v>0.4629080118694362</v>
      </c>
      <c r="I60" s="22">
        <v>0.40059347181008903</v>
      </c>
    </row>
    <row r="61" spans="2:9" ht="13.5">
      <c r="B61" s="5" t="s">
        <v>177</v>
      </c>
      <c r="C61" s="21">
        <v>336</v>
      </c>
      <c r="D61" s="21">
        <v>44</v>
      </c>
      <c r="E61" s="21">
        <v>171</v>
      </c>
      <c r="F61" s="21">
        <v>121</v>
      </c>
      <c r="G61" s="22">
        <v>0.13095238095238096</v>
      </c>
      <c r="H61" s="22">
        <v>0.5089285714285714</v>
      </c>
      <c r="I61" s="22">
        <v>0.3601190476190476</v>
      </c>
    </row>
    <row r="62" spans="2:9" ht="13.5">
      <c r="B62" s="5" t="s">
        <v>176</v>
      </c>
      <c r="C62" s="21">
        <v>324</v>
      </c>
      <c r="D62" s="21">
        <v>22</v>
      </c>
      <c r="E62" s="21">
        <v>144</v>
      </c>
      <c r="F62" s="21">
        <v>158</v>
      </c>
      <c r="G62" s="22">
        <v>0.06790123456790123</v>
      </c>
      <c r="H62" s="22">
        <v>0.4444444444444444</v>
      </c>
      <c r="I62" s="22">
        <v>0.4876543209876543</v>
      </c>
    </row>
    <row r="63" spans="2:9" ht="13.5">
      <c r="B63" s="5" t="s">
        <v>175</v>
      </c>
      <c r="C63" s="21">
        <v>891</v>
      </c>
      <c r="D63" s="21">
        <v>139</v>
      </c>
      <c r="E63" s="21">
        <v>518</v>
      </c>
      <c r="F63" s="21">
        <v>234</v>
      </c>
      <c r="G63" s="22">
        <v>0.15600448933782268</v>
      </c>
      <c r="H63" s="22">
        <v>0.5813692480359147</v>
      </c>
      <c r="I63" s="22">
        <v>0.26262626262626265</v>
      </c>
    </row>
    <row r="64" spans="2:9" ht="13.5">
      <c r="B64" s="5" t="s">
        <v>174</v>
      </c>
      <c r="C64" s="21">
        <v>1717</v>
      </c>
      <c r="D64" s="21">
        <v>305</v>
      </c>
      <c r="E64" s="21">
        <v>1003</v>
      </c>
      <c r="F64" s="21">
        <v>409</v>
      </c>
      <c r="G64" s="22">
        <v>0.17763541059988353</v>
      </c>
      <c r="H64" s="22">
        <v>0.5841584158415841</v>
      </c>
      <c r="I64" s="22">
        <v>0.23820617355853232</v>
      </c>
    </row>
    <row r="65" spans="2:9" ht="13.5">
      <c r="B65" s="5" t="s">
        <v>173</v>
      </c>
      <c r="C65" s="21">
        <v>1233</v>
      </c>
      <c r="D65" s="21">
        <v>178</v>
      </c>
      <c r="E65" s="21">
        <v>746</v>
      </c>
      <c r="F65" s="21">
        <v>309</v>
      </c>
      <c r="G65" s="22">
        <v>0.14436334144363341</v>
      </c>
      <c r="H65" s="22">
        <v>0.6050283860502839</v>
      </c>
      <c r="I65" s="22">
        <v>0.25060827250608275</v>
      </c>
    </row>
    <row r="66" spans="2:9" ht="13.5">
      <c r="B66" s="5" t="s">
        <v>172</v>
      </c>
      <c r="C66" s="21">
        <v>960</v>
      </c>
      <c r="D66" s="21">
        <v>56</v>
      </c>
      <c r="E66" s="21">
        <v>430</v>
      </c>
      <c r="F66" s="21">
        <v>474</v>
      </c>
      <c r="G66" s="22">
        <v>0.058333333333333334</v>
      </c>
      <c r="H66" s="22">
        <v>0.4479166666666667</v>
      </c>
      <c r="I66" s="22">
        <v>0.49375</v>
      </c>
    </row>
    <row r="67" spans="2:9" ht="13.5">
      <c r="B67" s="5" t="s">
        <v>171</v>
      </c>
      <c r="C67" s="21">
        <v>524</v>
      </c>
      <c r="D67" s="21">
        <v>36</v>
      </c>
      <c r="E67" s="21">
        <v>265</v>
      </c>
      <c r="F67" s="21">
        <v>223</v>
      </c>
      <c r="G67" s="22">
        <v>0.06870229007633588</v>
      </c>
      <c r="H67" s="22">
        <v>0.5057251908396947</v>
      </c>
      <c r="I67" s="22">
        <v>0.4255725190839695</v>
      </c>
    </row>
    <row r="68" spans="2:9" ht="13.5">
      <c r="B68" s="5" t="s">
        <v>170</v>
      </c>
      <c r="C68" s="21">
        <v>422</v>
      </c>
      <c r="D68" s="21">
        <v>26</v>
      </c>
      <c r="E68" s="21">
        <v>188</v>
      </c>
      <c r="F68" s="21">
        <v>208</v>
      </c>
      <c r="G68" s="22">
        <v>0.061611374407582936</v>
      </c>
      <c r="H68" s="22">
        <v>0.44549763033175355</v>
      </c>
      <c r="I68" s="22">
        <v>0.4928909952606635</v>
      </c>
    </row>
    <row r="69" spans="2:9" ht="13.5">
      <c r="B69" s="5" t="s">
        <v>169</v>
      </c>
      <c r="C69" s="21">
        <v>204</v>
      </c>
      <c r="D69" s="21">
        <v>25</v>
      </c>
      <c r="E69" s="21">
        <v>93</v>
      </c>
      <c r="F69" s="21">
        <v>86</v>
      </c>
      <c r="G69" s="22">
        <v>0.12254901960784313</v>
      </c>
      <c r="H69" s="22">
        <v>0.45588235294117646</v>
      </c>
      <c r="I69" s="22">
        <v>0.4215686274509804</v>
      </c>
    </row>
    <row r="70" spans="2:9" ht="13.5">
      <c r="B70" s="5" t="s">
        <v>168</v>
      </c>
      <c r="C70" s="21">
        <v>54</v>
      </c>
      <c r="D70" s="21">
        <v>4</v>
      </c>
      <c r="E70" s="21">
        <v>27</v>
      </c>
      <c r="F70" s="21">
        <v>23</v>
      </c>
      <c r="G70" s="22">
        <v>0.07407407407407407</v>
      </c>
      <c r="H70" s="22">
        <v>0.5</v>
      </c>
      <c r="I70" s="22">
        <v>0.42592592592592593</v>
      </c>
    </row>
    <row r="71" spans="2:9" ht="13.5">
      <c r="B71" s="5" t="s">
        <v>167</v>
      </c>
      <c r="C71" s="21">
        <v>145</v>
      </c>
      <c r="D71" s="21">
        <v>8</v>
      </c>
      <c r="E71" s="21">
        <v>66</v>
      </c>
      <c r="F71" s="21">
        <v>71</v>
      </c>
      <c r="G71" s="22">
        <v>0.05517241379310345</v>
      </c>
      <c r="H71" s="22">
        <v>0.45517241379310347</v>
      </c>
      <c r="I71" s="22">
        <v>0.4896551724137931</v>
      </c>
    </row>
    <row r="72" spans="2:9" ht="13.5">
      <c r="B72" s="5" t="s">
        <v>166</v>
      </c>
      <c r="C72" s="21">
        <v>127</v>
      </c>
      <c r="D72" s="21">
        <v>0</v>
      </c>
      <c r="E72" s="21">
        <v>84</v>
      </c>
      <c r="F72" s="21">
        <v>43</v>
      </c>
      <c r="G72" s="22">
        <v>0</v>
      </c>
      <c r="H72" s="22">
        <v>0.6614173228346457</v>
      </c>
      <c r="I72" s="22">
        <v>0.33858267716535434</v>
      </c>
    </row>
    <row r="73" spans="2:9" ht="13.5">
      <c r="B73" s="5" t="s">
        <v>165</v>
      </c>
      <c r="C73" s="21">
        <v>92</v>
      </c>
      <c r="D73" s="21">
        <v>7</v>
      </c>
      <c r="E73" s="21">
        <v>39</v>
      </c>
      <c r="F73" s="21">
        <v>46</v>
      </c>
      <c r="G73" s="22">
        <v>0.07608695652173914</v>
      </c>
      <c r="H73" s="22">
        <v>0.42391304347826086</v>
      </c>
      <c r="I73" s="22">
        <v>0.5</v>
      </c>
    </row>
    <row r="74" spans="2:9" ht="13.5">
      <c r="B74" s="5" t="s">
        <v>164</v>
      </c>
      <c r="C74" s="21">
        <v>70</v>
      </c>
      <c r="D74" s="21">
        <v>1</v>
      </c>
      <c r="E74" s="21">
        <v>30</v>
      </c>
      <c r="F74" s="21">
        <v>39</v>
      </c>
      <c r="G74" s="22">
        <v>0.014285714285714285</v>
      </c>
      <c r="H74" s="22">
        <v>0.42857142857142855</v>
      </c>
      <c r="I74" s="22">
        <v>0.5571428571428572</v>
      </c>
    </row>
    <row r="75" spans="2:9" ht="13.5">
      <c r="B75" s="5" t="s">
        <v>163</v>
      </c>
      <c r="C75" s="21">
        <v>553</v>
      </c>
      <c r="D75" s="21">
        <v>51</v>
      </c>
      <c r="E75" s="21">
        <v>387</v>
      </c>
      <c r="F75" s="21">
        <v>115</v>
      </c>
      <c r="G75" s="22">
        <v>0.0922242314647378</v>
      </c>
      <c r="H75" s="22">
        <v>0.6998191681735986</v>
      </c>
      <c r="I75" s="22">
        <v>0.20795660036166366</v>
      </c>
    </row>
    <row r="76" spans="2:9" ht="13.5">
      <c r="B76" s="5" t="s">
        <v>162</v>
      </c>
      <c r="C76" s="21">
        <v>377</v>
      </c>
      <c r="D76" s="21">
        <v>47</v>
      </c>
      <c r="E76" s="21">
        <v>233</v>
      </c>
      <c r="F76" s="21">
        <v>97</v>
      </c>
      <c r="G76" s="22">
        <v>0.1246684350132626</v>
      </c>
      <c r="H76" s="22">
        <v>0.6180371352785146</v>
      </c>
      <c r="I76" s="22">
        <v>0.2572944297082228</v>
      </c>
    </row>
    <row r="77" spans="2:9" ht="13.5">
      <c r="B77" s="5" t="s">
        <v>161</v>
      </c>
      <c r="C77" s="21">
        <v>563</v>
      </c>
      <c r="D77" s="21">
        <v>43</v>
      </c>
      <c r="E77" s="21">
        <v>385</v>
      </c>
      <c r="F77" s="21">
        <v>135</v>
      </c>
      <c r="G77" s="22">
        <v>0.0763765541740675</v>
      </c>
      <c r="H77" s="22">
        <v>0.6838365896980462</v>
      </c>
      <c r="I77" s="22">
        <v>0.23978685612788633</v>
      </c>
    </row>
    <row r="78" spans="2:9" ht="13.5">
      <c r="B78" s="5" t="s">
        <v>160</v>
      </c>
      <c r="C78" s="21">
        <v>64</v>
      </c>
      <c r="D78" s="21">
        <v>9</v>
      </c>
      <c r="E78" s="21">
        <v>24</v>
      </c>
      <c r="F78" s="21">
        <v>31</v>
      </c>
      <c r="G78" s="22">
        <v>0.140625</v>
      </c>
      <c r="H78" s="22">
        <v>0.375</v>
      </c>
      <c r="I78" s="22">
        <v>0.484375</v>
      </c>
    </row>
    <row r="79" spans="2:9" ht="13.5">
      <c r="B79" s="5" t="s">
        <v>159</v>
      </c>
      <c r="C79" s="21">
        <v>223</v>
      </c>
      <c r="D79" s="21">
        <v>8</v>
      </c>
      <c r="E79" s="21">
        <v>134</v>
      </c>
      <c r="F79" s="21">
        <v>81</v>
      </c>
      <c r="G79" s="22">
        <v>0.03587443946188341</v>
      </c>
      <c r="H79" s="22">
        <v>0.600896860986547</v>
      </c>
      <c r="I79" s="22">
        <v>0.3632286995515695</v>
      </c>
    </row>
    <row r="80" spans="2:9" ht="13.5">
      <c r="B80" s="5" t="s">
        <v>158</v>
      </c>
      <c r="C80" s="21">
        <v>303</v>
      </c>
      <c r="D80" s="21">
        <v>21</v>
      </c>
      <c r="E80" s="21">
        <v>143</v>
      </c>
      <c r="F80" s="21">
        <v>139</v>
      </c>
      <c r="G80" s="22">
        <v>0.06930693069306931</v>
      </c>
      <c r="H80" s="22">
        <v>0.47194719471947194</v>
      </c>
      <c r="I80" s="22">
        <v>0.45874587458745875</v>
      </c>
    </row>
    <row r="81" spans="2:9" ht="13.5">
      <c r="B81" s="5" t="s">
        <v>157</v>
      </c>
      <c r="C81" s="21">
        <v>188</v>
      </c>
      <c r="D81" s="21">
        <v>9</v>
      </c>
      <c r="E81" s="21">
        <v>75</v>
      </c>
      <c r="F81" s="21">
        <v>104</v>
      </c>
      <c r="G81" s="22">
        <v>0.047872340425531915</v>
      </c>
      <c r="H81" s="22">
        <v>0.39893617021276595</v>
      </c>
      <c r="I81" s="22">
        <v>0.5531914893617021</v>
      </c>
    </row>
    <row r="82" spans="2:9" ht="13.5">
      <c r="B82" s="5" t="s">
        <v>156</v>
      </c>
      <c r="C82" s="21">
        <v>268</v>
      </c>
      <c r="D82" s="21">
        <v>36</v>
      </c>
      <c r="E82" s="21">
        <v>133</v>
      </c>
      <c r="F82" s="21">
        <v>99</v>
      </c>
      <c r="G82" s="22">
        <v>0.13432835820895522</v>
      </c>
      <c r="H82" s="22">
        <v>0.4962686567164179</v>
      </c>
      <c r="I82" s="22">
        <v>0.3694029850746269</v>
      </c>
    </row>
    <row r="83" spans="2:9" ht="13.5">
      <c r="B83" s="5" t="s">
        <v>155</v>
      </c>
      <c r="C83" s="21">
        <v>102</v>
      </c>
      <c r="D83" s="21">
        <v>7</v>
      </c>
      <c r="E83" s="21">
        <v>49</v>
      </c>
      <c r="F83" s="21">
        <v>46</v>
      </c>
      <c r="G83" s="22">
        <v>0.06862745098039216</v>
      </c>
      <c r="H83" s="22">
        <v>0.4803921568627451</v>
      </c>
      <c r="I83" s="22">
        <v>0.45098039215686275</v>
      </c>
    </row>
    <row r="84" spans="2:9" ht="13.5">
      <c r="B84" s="5" t="s">
        <v>154</v>
      </c>
      <c r="C84" s="21">
        <v>164</v>
      </c>
      <c r="D84" s="21">
        <v>17</v>
      </c>
      <c r="E84" s="21">
        <v>65</v>
      </c>
      <c r="F84" s="21">
        <v>82</v>
      </c>
      <c r="G84" s="22">
        <v>0.10365853658536585</v>
      </c>
      <c r="H84" s="22">
        <v>0.39634146341463417</v>
      </c>
      <c r="I84" s="22">
        <v>0.5</v>
      </c>
    </row>
    <row r="85" spans="2:9" ht="13.5">
      <c r="B85" s="37" t="s">
        <v>153</v>
      </c>
      <c r="C85" s="21">
        <v>212</v>
      </c>
      <c r="D85" s="21">
        <v>16</v>
      </c>
      <c r="E85" s="21">
        <v>90</v>
      </c>
      <c r="F85" s="21">
        <v>106</v>
      </c>
      <c r="G85" s="22">
        <v>0.07547169811320754</v>
      </c>
      <c r="H85" s="22">
        <v>0.42452830188679247</v>
      </c>
      <c r="I85" s="22">
        <v>0.5</v>
      </c>
    </row>
    <row r="86" spans="2:9" ht="13.5">
      <c r="B86" s="37" t="s">
        <v>152</v>
      </c>
      <c r="C86" s="21">
        <v>23</v>
      </c>
      <c r="D86" s="21">
        <v>2</v>
      </c>
      <c r="E86" s="21">
        <v>10</v>
      </c>
      <c r="F86" s="21">
        <v>11</v>
      </c>
      <c r="G86" s="22">
        <v>0.08695652173913043</v>
      </c>
      <c r="H86" s="22">
        <v>0.43478260869565216</v>
      </c>
      <c r="I86" s="22">
        <v>0.4782608695652174</v>
      </c>
    </row>
    <row r="87" spans="2:9" ht="13.5">
      <c r="B87" s="37" t="s">
        <v>109</v>
      </c>
      <c r="C87" s="21">
        <v>59</v>
      </c>
      <c r="D87" s="21">
        <v>0</v>
      </c>
      <c r="E87" s="21">
        <v>17</v>
      </c>
      <c r="F87" s="21">
        <v>42</v>
      </c>
      <c r="G87" s="22">
        <v>0</v>
      </c>
      <c r="H87" s="22">
        <v>0.288135593220339</v>
      </c>
      <c r="I87" s="22">
        <v>0.711864406779661</v>
      </c>
    </row>
    <row r="88" spans="2:9" ht="13.5">
      <c r="B88" s="37" t="s">
        <v>151</v>
      </c>
      <c r="C88" s="21">
        <v>169</v>
      </c>
      <c r="D88" s="21">
        <v>8</v>
      </c>
      <c r="E88" s="21">
        <v>81</v>
      </c>
      <c r="F88" s="21">
        <v>80</v>
      </c>
      <c r="G88" s="22">
        <v>0.047337278106508875</v>
      </c>
      <c r="H88" s="22">
        <v>0.47928994082840237</v>
      </c>
      <c r="I88" s="22">
        <v>0.47337278106508873</v>
      </c>
    </row>
    <row r="89" spans="2:9" ht="13.5">
      <c r="B89" s="37" t="s">
        <v>150</v>
      </c>
      <c r="C89" s="21">
        <v>341</v>
      </c>
      <c r="D89" s="21">
        <v>42</v>
      </c>
      <c r="E89" s="21">
        <v>161</v>
      </c>
      <c r="F89" s="21">
        <v>138</v>
      </c>
      <c r="G89" s="22">
        <v>0.12316715542521994</v>
      </c>
      <c r="H89" s="22">
        <v>0.47214076246334313</v>
      </c>
      <c r="I89" s="22">
        <v>0.4046920821114369</v>
      </c>
    </row>
    <row r="90" spans="2:9" ht="13.5">
      <c r="B90" s="37" t="s">
        <v>149</v>
      </c>
      <c r="C90" s="21">
        <v>91</v>
      </c>
      <c r="D90" s="21">
        <v>2</v>
      </c>
      <c r="E90" s="21">
        <v>38</v>
      </c>
      <c r="F90" s="21">
        <v>51</v>
      </c>
      <c r="G90" s="22">
        <v>0.02197802197802198</v>
      </c>
      <c r="H90" s="22">
        <v>0.4175824175824176</v>
      </c>
      <c r="I90" s="22">
        <v>0.5604395604395604</v>
      </c>
    </row>
    <row r="91" spans="2:9" ht="13.5">
      <c r="B91" s="37" t="s">
        <v>148</v>
      </c>
      <c r="C91" s="21">
        <v>66</v>
      </c>
      <c r="D91" s="21">
        <v>4</v>
      </c>
      <c r="E91" s="21">
        <v>23</v>
      </c>
      <c r="F91" s="21">
        <v>39</v>
      </c>
      <c r="G91" s="22">
        <v>0.06060606060606061</v>
      </c>
      <c r="H91" s="22">
        <v>0.3484848484848485</v>
      </c>
      <c r="I91" s="22">
        <v>0.5909090909090909</v>
      </c>
    </row>
    <row r="92" spans="2:9" ht="13.5">
      <c r="B92" s="37" t="s">
        <v>107</v>
      </c>
      <c r="C92" s="21">
        <v>45</v>
      </c>
      <c r="D92" s="21">
        <v>1</v>
      </c>
      <c r="E92" s="21">
        <v>15</v>
      </c>
      <c r="F92" s="21">
        <v>29</v>
      </c>
      <c r="G92" s="22">
        <v>0.022222222222222223</v>
      </c>
      <c r="H92" s="22">
        <v>0.3333333333333333</v>
      </c>
      <c r="I92" s="22">
        <v>0.6444444444444445</v>
      </c>
    </row>
    <row r="93" spans="2:9" ht="13.5">
      <c r="B93" s="37" t="s">
        <v>147</v>
      </c>
      <c r="C93" s="21">
        <v>957</v>
      </c>
      <c r="D93" s="21">
        <v>85</v>
      </c>
      <c r="E93" s="21">
        <v>504</v>
      </c>
      <c r="F93" s="21">
        <v>368</v>
      </c>
      <c r="G93" s="22">
        <v>0.08881922675026123</v>
      </c>
      <c r="H93" s="22">
        <v>0.5266457680250783</v>
      </c>
      <c r="I93" s="22">
        <v>0.3845350052246604</v>
      </c>
    </row>
    <row r="94" spans="2:9" ht="13.5">
      <c r="B94" s="37" t="s">
        <v>146</v>
      </c>
      <c r="C94" s="21">
        <v>289</v>
      </c>
      <c r="D94" s="21">
        <v>0</v>
      </c>
      <c r="E94" s="21">
        <v>289</v>
      </c>
      <c r="F94" s="21">
        <v>0</v>
      </c>
      <c r="G94" s="22">
        <v>0</v>
      </c>
      <c r="H94" s="22">
        <v>1</v>
      </c>
      <c r="I94" s="22">
        <v>0</v>
      </c>
    </row>
    <row r="95" spans="2:9" ht="13.5">
      <c r="B95" s="37" t="s">
        <v>145</v>
      </c>
      <c r="C95" s="21">
        <v>219</v>
      </c>
      <c r="D95" s="21">
        <v>31</v>
      </c>
      <c r="E95" s="21">
        <v>131</v>
      </c>
      <c r="F95" s="21">
        <v>57</v>
      </c>
      <c r="G95" s="22">
        <v>0.1415525114155251</v>
      </c>
      <c r="H95" s="22">
        <v>0.5981735159817352</v>
      </c>
      <c r="I95" s="22">
        <v>0.2602739726027397</v>
      </c>
    </row>
    <row r="96" spans="2:9" ht="13.5">
      <c r="B96" s="37" t="s">
        <v>144</v>
      </c>
      <c r="C96" s="21">
        <v>105</v>
      </c>
      <c r="D96" s="21">
        <v>10</v>
      </c>
      <c r="E96" s="21">
        <v>58</v>
      </c>
      <c r="F96" s="21">
        <v>37</v>
      </c>
      <c r="G96" s="22">
        <v>0.09523809523809523</v>
      </c>
      <c r="H96" s="22">
        <v>0.5523809523809524</v>
      </c>
      <c r="I96" s="22">
        <v>0.3523809523809524</v>
      </c>
    </row>
    <row r="97" spans="2:9" ht="13.5">
      <c r="B97" s="37" t="s">
        <v>143</v>
      </c>
      <c r="C97" s="21">
        <v>106</v>
      </c>
      <c r="D97" s="21">
        <v>21</v>
      </c>
      <c r="E97" s="21">
        <v>43</v>
      </c>
      <c r="F97" s="21">
        <v>42</v>
      </c>
      <c r="G97" s="22">
        <v>0.19811320754716982</v>
      </c>
      <c r="H97" s="22">
        <v>0.4056603773584906</v>
      </c>
      <c r="I97" s="22">
        <v>0.39622641509433965</v>
      </c>
    </row>
    <row r="98" spans="2:9" ht="13.5">
      <c r="B98" s="37" t="s">
        <v>142</v>
      </c>
      <c r="C98" s="21">
        <v>60</v>
      </c>
      <c r="D98" s="21">
        <v>0</v>
      </c>
      <c r="E98" s="21">
        <v>25</v>
      </c>
      <c r="F98" s="21">
        <v>35</v>
      </c>
      <c r="G98" s="22">
        <v>0</v>
      </c>
      <c r="H98" s="22">
        <v>0.4166666666666667</v>
      </c>
      <c r="I98" s="22">
        <v>0.5833333333333334</v>
      </c>
    </row>
    <row r="99" spans="2:9" ht="13.5">
      <c r="B99" s="37" t="s">
        <v>141</v>
      </c>
      <c r="C99" s="21">
        <v>373</v>
      </c>
      <c r="D99" s="21">
        <v>46</v>
      </c>
      <c r="E99" s="21">
        <v>213</v>
      </c>
      <c r="F99" s="21">
        <v>114</v>
      </c>
      <c r="G99" s="22">
        <v>0.12332439678284182</v>
      </c>
      <c r="H99" s="22">
        <v>0.5710455764075067</v>
      </c>
      <c r="I99" s="22">
        <v>0.30563002680965146</v>
      </c>
    </row>
    <row r="100" spans="2:9" ht="13.5">
      <c r="B100" s="37" t="s">
        <v>140</v>
      </c>
      <c r="C100" s="21">
        <v>85</v>
      </c>
      <c r="D100" s="21">
        <v>8</v>
      </c>
      <c r="E100" s="21">
        <v>41</v>
      </c>
      <c r="F100" s="21">
        <v>36</v>
      </c>
      <c r="G100" s="22">
        <v>0.09411764705882353</v>
      </c>
      <c r="H100" s="22">
        <v>0.4823529411764706</v>
      </c>
      <c r="I100" s="22">
        <v>0.4235294117647059</v>
      </c>
    </row>
    <row r="101" spans="2:9" ht="13.5">
      <c r="B101" s="37" t="s">
        <v>139</v>
      </c>
      <c r="C101" s="21">
        <v>67</v>
      </c>
      <c r="D101" s="21">
        <v>3</v>
      </c>
      <c r="E101" s="21">
        <v>33</v>
      </c>
      <c r="F101" s="21">
        <v>31</v>
      </c>
      <c r="G101" s="22">
        <v>0.04477611940298507</v>
      </c>
      <c r="H101" s="22">
        <v>0.4925373134328358</v>
      </c>
      <c r="I101" s="22">
        <v>0.4626865671641791</v>
      </c>
    </row>
    <row r="102" spans="2:9" ht="13.5">
      <c r="B102" s="37" t="s">
        <v>138</v>
      </c>
      <c r="C102" s="21">
        <v>42</v>
      </c>
      <c r="D102" s="21">
        <v>5</v>
      </c>
      <c r="E102" s="21">
        <v>19</v>
      </c>
      <c r="F102" s="21">
        <v>18</v>
      </c>
      <c r="G102" s="22">
        <v>0.11904761904761904</v>
      </c>
      <c r="H102" s="22">
        <v>0.4523809523809524</v>
      </c>
      <c r="I102" s="22">
        <v>0.42857142857142855</v>
      </c>
    </row>
    <row r="103" spans="2:9" ht="13.5">
      <c r="B103" s="37" t="s">
        <v>137</v>
      </c>
      <c r="C103" s="21">
        <v>21</v>
      </c>
      <c r="D103" s="21">
        <v>0</v>
      </c>
      <c r="E103" s="21">
        <v>10</v>
      </c>
      <c r="F103" s="21">
        <v>11</v>
      </c>
      <c r="G103" s="22">
        <v>0</v>
      </c>
      <c r="H103" s="22">
        <v>0.47619047619047616</v>
      </c>
      <c r="I103" s="22">
        <v>0.5238095238095238</v>
      </c>
    </row>
    <row r="104" spans="2:9" ht="13.5">
      <c r="B104" s="37" t="s">
        <v>136</v>
      </c>
      <c r="C104" s="21">
        <v>50</v>
      </c>
      <c r="D104" s="21">
        <v>6</v>
      </c>
      <c r="E104" s="21">
        <v>23</v>
      </c>
      <c r="F104" s="21">
        <v>21</v>
      </c>
      <c r="G104" s="22">
        <v>0.12</v>
      </c>
      <c r="H104" s="22">
        <v>0.46</v>
      </c>
      <c r="I104" s="22">
        <v>0.42</v>
      </c>
    </row>
    <row r="105" spans="2:9" ht="13.5">
      <c r="B105" s="37" t="s">
        <v>135</v>
      </c>
      <c r="C105" s="21">
        <v>25</v>
      </c>
      <c r="D105" s="21">
        <v>2</v>
      </c>
      <c r="E105" s="21">
        <v>10</v>
      </c>
      <c r="F105" s="21">
        <v>13</v>
      </c>
      <c r="G105" s="22">
        <v>0.08</v>
      </c>
      <c r="H105" s="22">
        <v>0.4</v>
      </c>
      <c r="I105" s="22">
        <v>0.52</v>
      </c>
    </row>
    <row r="106" spans="2:9" ht="13.5">
      <c r="B106" s="37" t="s">
        <v>134</v>
      </c>
      <c r="C106" s="21">
        <v>3</v>
      </c>
      <c r="D106" s="21">
        <v>0</v>
      </c>
      <c r="E106" s="21">
        <v>0</v>
      </c>
      <c r="F106" s="21">
        <v>3</v>
      </c>
      <c r="G106" s="22">
        <v>0</v>
      </c>
      <c r="H106" s="22">
        <v>0</v>
      </c>
      <c r="I106" s="22">
        <v>1</v>
      </c>
    </row>
    <row r="107" spans="2:9" ht="13.5">
      <c r="B107" s="37" t="s">
        <v>133</v>
      </c>
      <c r="C107" s="21">
        <v>7</v>
      </c>
      <c r="D107" s="21">
        <v>0</v>
      </c>
      <c r="E107" s="21">
        <v>4</v>
      </c>
      <c r="F107" s="21">
        <v>3</v>
      </c>
      <c r="G107" s="22">
        <v>0</v>
      </c>
      <c r="H107" s="22">
        <v>0.5714285714285714</v>
      </c>
      <c r="I107" s="22">
        <v>0.42857142857142855</v>
      </c>
    </row>
    <row r="108" spans="2:9" ht="13.5">
      <c r="B108" s="37" t="s">
        <v>132</v>
      </c>
      <c r="C108" s="21">
        <v>56</v>
      </c>
      <c r="D108" s="21">
        <v>2</v>
      </c>
      <c r="E108" s="21">
        <v>25</v>
      </c>
      <c r="F108" s="21">
        <v>29</v>
      </c>
      <c r="G108" s="22">
        <v>0.03571428571428571</v>
      </c>
      <c r="H108" s="22">
        <v>0.44642857142857145</v>
      </c>
      <c r="I108" s="22">
        <v>0.5178571428571429</v>
      </c>
    </row>
    <row r="109" spans="2:9" ht="13.5">
      <c r="B109" s="37" t="s">
        <v>131</v>
      </c>
      <c r="C109" s="21">
        <v>45</v>
      </c>
      <c r="D109" s="21">
        <v>0</v>
      </c>
      <c r="E109" s="21">
        <v>13</v>
      </c>
      <c r="F109" s="21">
        <v>32</v>
      </c>
      <c r="G109" s="22">
        <v>0</v>
      </c>
      <c r="H109" s="22">
        <v>0.28888888888888886</v>
      </c>
      <c r="I109" s="22">
        <v>0.7111111111111111</v>
      </c>
    </row>
    <row r="110" spans="2:9" ht="13.5">
      <c r="B110" s="37" t="s">
        <v>130</v>
      </c>
      <c r="C110" s="21">
        <v>73</v>
      </c>
      <c r="D110" s="21">
        <v>2</v>
      </c>
      <c r="E110" s="21">
        <v>35</v>
      </c>
      <c r="F110" s="21">
        <v>36</v>
      </c>
      <c r="G110" s="22">
        <v>0.0273972602739726</v>
      </c>
      <c r="H110" s="22">
        <v>0.4794520547945205</v>
      </c>
      <c r="I110" s="22">
        <v>0.4931506849315068</v>
      </c>
    </row>
    <row r="111" spans="2:9" ht="13.5">
      <c r="B111" s="37" t="s">
        <v>129</v>
      </c>
      <c r="C111" s="21">
        <v>66</v>
      </c>
      <c r="D111" s="21">
        <v>1</v>
      </c>
      <c r="E111" s="21">
        <v>30</v>
      </c>
      <c r="F111" s="21">
        <v>35</v>
      </c>
      <c r="G111" s="22">
        <v>0.015151515151515152</v>
      </c>
      <c r="H111" s="22">
        <v>0.45454545454545453</v>
      </c>
      <c r="I111" s="22">
        <v>0.5303030303030303</v>
      </c>
    </row>
    <row r="112" spans="2:9" ht="13.5">
      <c r="B112" s="37" t="s">
        <v>128</v>
      </c>
      <c r="C112" s="21">
        <v>68</v>
      </c>
      <c r="D112" s="21">
        <v>9</v>
      </c>
      <c r="E112" s="21">
        <v>28</v>
      </c>
      <c r="F112" s="21">
        <v>31</v>
      </c>
      <c r="G112" s="22">
        <v>0.1323529411764706</v>
      </c>
      <c r="H112" s="22">
        <v>0.4117647058823529</v>
      </c>
      <c r="I112" s="22">
        <v>0.45588235294117646</v>
      </c>
    </row>
    <row r="113" spans="2:9" ht="13.5">
      <c r="B113" s="37" t="s">
        <v>127</v>
      </c>
      <c r="C113" s="21">
        <v>216</v>
      </c>
      <c r="D113" s="21">
        <v>27</v>
      </c>
      <c r="E113" s="21">
        <v>102</v>
      </c>
      <c r="F113" s="21">
        <v>87</v>
      </c>
      <c r="G113" s="22">
        <v>0.125</v>
      </c>
      <c r="H113" s="22">
        <v>0.4722222222222222</v>
      </c>
      <c r="I113" s="22">
        <v>0.4027777777777778</v>
      </c>
    </row>
    <row r="114" spans="2:9" ht="13.5">
      <c r="B114" s="37" t="s">
        <v>126</v>
      </c>
      <c r="C114" s="21">
        <v>180</v>
      </c>
      <c r="D114" s="21">
        <v>2</v>
      </c>
      <c r="E114" s="21">
        <v>88</v>
      </c>
      <c r="F114" s="21">
        <v>90</v>
      </c>
      <c r="G114" s="22">
        <v>0.011111111111111112</v>
      </c>
      <c r="H114" s="22">
        <v>0.4888888888888889</v>
      </c>
      <c r="I114" s="22">
        <v>0.5</v>
      </c>
    </row>
    <row r="115" spans="2:9" ht="13.5">
      <c r="B115" s="37" t="s">
        <v>125</v>
      </c>
      <c r="C115" s="21">
        <v>62</v>
      </c>
      <c r="D115" s="21">
        <v>2</v>
      </c>
      <c r="E115" s="21">
        <v>22</v>
      </c>
      <c r="F115" s="21">
        <v>38</v>
      </c>
      <c r="G115" s="22">
        <v>0.03225806451612903</v>
      </c>
      <c r="H115" s="22">
        <v>0.3548387096774194</v>
      </c>
      <c r="I115" s="22">
        <v>0.6129032258064516</v>
      </c>
    </row>
    <row r="116" spans="2:9" ht="13.5">
      <c r="B116" s="37" t="s">
        <v>124</v>
      </c>
      <c r="C116" s="21">
        <v>34</v>
      </c>
      <c r="D116" s="21">
        <v>0</v>
      </c>
      <c r="E116" s="21">
        <v>10</v>
      </c>
      <c r="F116" s="21">
        <v>24</v>
      </c>
      <c r="G116" s="22">
        <v>0</v>
      </c>
      <c r="H116" s="22">
        <v>0.29411764705882354</v>
      </c>
      <c r="I116" s="22">
        <v>0.7058823529411765</v>
      </c>
    </row>
    <row r="117" spans="2:9" ht="13.5">
      <c r="B117" s="37" t="s">
        <v>123</v>
      </c>
      <c r="C117" s="21">
        <v>86</v>
      </c>
      <c r="D117" s="21">
        <v>5</v>
      </c>
      <c r="E117" s="21">
        <v>43</v>
      </c>
      <c r="F117" s="21">
        <v>38</v>
      </c>
      <c r="G117" s="22">
        <v>0.05813953488372093</v>
      </c>
      <c r="H117" s="22">
        <v>0.5</v>
      </c>
      <c r="I117" s="22">
        <v>0.4418604651162791</v>
      </c>
    </row>
    <row r="118" spans="2:9" ht="13.5">
      <c r="B118" s="37" t="s">
        <v>122</v>
      </c>
      <c r="C118" s="21">
        <v>332</v>
      </c>
      <c r="D118" s="21">
        <v>55</v>
      </c>
      <c r="E118" s="21">
        <v>182</v>
      </c>
      <c r="F118" s="21">
        <v>95</v>
      </c>
      <c r="G118" s="22">
        <v>0.16566265060240964</v>
      </c>
      <c r="H118" s="22">
        <v>0.5481927710843374</v>
      </c>
      <c r="I118" s="22">
        <v>0.286144578313253</v>
      </c>
    </row>
    <row r="119" spans="2:9" ht="13.5">
      <c r="B119" s="37" t="s">
        <v>75</v>
      </c>
      <c r="C119" s="21">
        <v>56</v>
      </c>
      <c r="D119" s="21">
        <v>1</v>
      </c>
      <c r="E119" s="21">
        <v>32</v>
      </c>
      <c r="F119" s="21">
        <v>23</v>
      </c>
      <c r="G119" s="22">
        <v>0.017857142857142856</v>
      </c>
      <c r="H119" s="22">
        <v>0.5714285714285714</v>
      </c>
      <c r="I119" s="22">
        <v>0.4107142857142857</v>
      </c>
    </row>
    <row r="120" spans="2:9" ht="13.5">
      <c r="B120" s="37" t="s">
        <v>121</v>
      </c>
      <c r="C120" s="21">
        <v>24</v>
      </c>
      <c r="D120" s="21">
        <v>5</v>
      </c>
      <c r="E120" s="21">
        <v>16</v>
      </c>
      <c r="F120" s="21">
        <v>3</v>
      </c>
      <c r="G120" s="22">
        <v>0.20833333333333334</v>
      </c>
      <c r="H120" s="22">
        <v>0.6666666666666666</v>
      </c>
      <c r="I120" s="22">
        <v>0.125</v>
      </c>
    </row>
    <row r="121" spans="2:9" ht="13.5">
      <c r="B121" s="37" t="s">
        <v>120</v>
      </c>
      <c r="C121" s="21">
        <v>21</v>
      </c>
      <c r="D121" s="21">
        <v>0</v>
      </c>
      <c r="E121" s="21">
        <v>6</v>
      </c>
      <c r="F121" s="21">
        <v>15</v>
      </c>
      <c r="G121" s="22">
        <v>0</v>
      </c>
      <c r="H121" s="22">
        <v>0.2857142857142857</v>
      </c>
      <c r="I121" s="22">
        <v>0.7142857142857143</v>
      </c>
    </row>
    <row r="122" spans="2:9" ht="13.5">
      <c r="B122" s="37" t="s">
        <v>119</v>
      </c>
      <c r="C122" s="21">
        <v>59</v>
      </c>
      <c r="D122" s="21">
        <v>6</v>
      </c>
      <c r="E122" s="21">
        <v>30</v>
      </c>
      <c r="F122" s="21">
        <v>23</v>
      </c>
      <c r="G122" s="22">
        <v>0.1016949152542373</v>
      </c>
      <c r="H122" s="22">
        <v>0.5084745762711864</v>
      </c>
      <c r="I122" s="22">
        <v>0.3898305084745763</v>
      </c>
    </row>
    <row r="123" spans="2:9" ht="13.5">
      <c r="B123" s="37" t="s">
        <v>118</v>
      </c>
      <c r="C123" s="21">
        <v>34</v>
      </c>
      <c r="D123" s="21">
        <v>3</v>
      </c>
      <c r="E123" s="21">
        <v>13</v>
      </c>
      <c r="F123" s="21">
        <v>18</v>
      </c>
      <c r="G123" s="22">
        <v>0.08823529411764706</v>
      </c>
      <c r="H123" s="22">
        <v>0.38235294117647056</v>
      </c>
      <c r="I123" s="22">
        <v>0.5294117647058824</v>
      </c>
    </row>
    <row r="124" spans="2:9" ht="13.5">
      <c r="B124" s="37" t="s">
        <v>117</v>
      </c>
      <c r="C124" s="21">
        <v>69</v>
      </c>
      <c r="D124" s="21">
        <v>5</v>
      </c>
      <c r="E124" s="21">
        <v>41</v>
      </c>
      <c r="F124" s="21">
        <v>23</v>
      </c>
      <c r="G124" s="22">
        <v>0.07246376811594203</v>
      </c>
      <c r="H124" s="22">
        <v>0.5942028985507246</v>
      </c>
      <c r="I124" s="22">
        <v>0.3333333333333333</v>
      </c>
    </row>
    <row r="125" spans="2:9" ht="13.5">
      <c r="B125" s="37" t="s">
        <v>116</v>
      </c>
      <c r="C125" s="21">
        <v>58</v>
      </c>
      <c r="D125" s="21">
        <v>0</v>
      </c>
      <c r="E125" s="21">
        <v>21</v>
      </c>
      <c r="F125" s="21">
        <v>37</v>
      </c>
      <c r="G125" s="38">
        <v>0</v>
      </c>
      <c r="H125" s="38">
        <v>0.3620689655172414</v>
      </c>
      <c r="I125" s="38">
        <v>0.6379310344827587</v>
      </c>
    </row>
    <row r="126" spans="2:9" ht="13.5">
      <c r="B126" s="37" t="s">
        <v>115</v>
      </c>
      <c r="C126" s="21">
        <v>60</v>
      </c>
      <c r="D126" s="21">
        <v>7</v>
      </c>
      <c r="E126" s="21">
        <v>34</v>
      </c>
      <c r="F126" s="21">
        <v>19</v>
      </c>
      <c r="G126" s="38">
        <v>0.11666666666666667</v>
      </c>
      <c r="H126" s="38">
        <v>0.5666666666666667</v>
      </c>
      <c r="I126" s="38">
        <v>0.31666666666666665</v>
      </c>
    </row>
    <row r="127" spans="2:9" ht="13.5">
      <c r="B127" s="37" t="s">
        <v>114</v>
      </c>
      <c r="C127" s="21">
        <v>102</v>
      </c>
      <c r="D127" s="21">
        <v>7</v>
      </c>
      <c r="E127" s="21">
        <v>54</v>
      </c>
      <c r="F127" s="21">
        <v>41</v>
      </c>
      <c r="G127" s="38">
        <v>0.06862745098039216</v>
      </c>
      <c r="H127" s="38">
        <v>0.5294117647058824</v>
      </c>
      <c r="I127" s="38">
        <v>0.4019607843137255</v>
      </c>
    </row>
    <row r="128" spans="2:9" ht="13.5">
      <c r="B128" s="37" t="s">
        <v>113</v>
      </c>
      <c r="C128" s="21">
        <v>33</v>
      </c>
      <c r="D128" s="21">
        <v>2</v>
      </c>
      <c r="E128" s="21">
        <v>10</v>
      </c>
      <c r="F128" s="21">
        <v>21</v>
      </c>
      <c r="G128" s="38">
        <v>0.06060606060606061</v>
      </c>
      <c r="H128" s="38">
        <v>0.30303030303030304</v>
      </c>
      <c r="I128" s="38">
        <v>0.6363636363636364</v>
      </c>
    </row>
    <row r="129" spans="2:9" ht="13.5">
      <c r="B129" s="37" t="s">
        <v>112</v>
      </c>
      <c r="C129" s="21">
        <v>184</v>
      </c>
      <c r="D129" s="21">
        <v>29</v>
      </c>
      <c r="E129" s="21">
        <v>100</v>
      </c>
      <c r="F129" s="21">
        <v>55</v>
      </c>
      <c r="G129" s="38">
        <v>0.15760869565217392</v>
      </c>
      <c r="H129" s="38">
        <v>0.5434782608695652</v>
      </c>
      <c r="I129" s="38">
        <v>0.29891304347826086</v>
      </c>
    </row>
    <row r="130" spans="2:9" ht="13.5">
      <c r="B130" s="37" t="s">
        <v>111</v>
      </c>
      <c r="C130" s="21">
        <v>12</v>
      </c>
      <c r="D130" s="21">
        <v>0</v>
      </c>
      <c r="E130" s="21">
        <v>9</v>
      </c>
      <c r="F130" s="21">
        <v>3</v>
      </c>
      <c r="G130" s="38">
        <v>0</v>
      </c>
      <c r="H130" s="38">
        <v>0.75</v>
      </c>
      <c r="I130" s="38">
        <v>0.25</v>
      </c>
    </row>
    <row r="131" spans="2:9" ht="13.5">
      <c r="B131" s="37" t="s">
        <v>110</v>
      </c>
      <c r="C131" s="21">
        <v>16</v>
      </c>
      <c r="D131" s="21">
        <v>0</v>
      </c>
      <c r="E131" s="21">
        <v>4</v>
      </c>
      <c r="F131" s="21">
        <v>12</v>
      </c>
      <c r="G131" s="22">
        <v>0</v>
      </c>
      <c r="H131" s="22">
        <v>0.25</v>
      </c>
      <c r="I131" s="22">
        <v>0.75</v>
      </c>
    </row>
    <row r="132" spans="2:9" ht="13.5">
      <c r="B132" s="37" t="s">
        <v>109</v>
      </c>
      <c r="C132" s="21">
        <v>183</v>
      </c>
      <c r="D132" s="21">
        <v>25</v>
      </c>
      <c r="E132" s="21">
        <v>105</v>
      </c>
      <c r="F132" s="21">
        <v>53</v>
      </c>
      <c r="G132" s="22">
        <v>0.1366120218579235</v>
      </c>
      <c r="H132" s="22">
        <v>0.5737704918032787</v>
      </c>
      <c r="I132" s="22">
        <v>0.2896174863387978</v>
      </c>
    </row>
    <row r="133" spans="2:9" ht="13.5">
      <c r="B133" s="37" t="s">
        <v>108</v>
      </c>
      <c r="C133" s="21">
        <v>56</v>
      </c>
      <c r="D133" s="21">
        <v>2</v>
      </c>
      <c r="E133" s="21">
        <v>23</v>
      </c>
      <c r="F133" s="21">
        <v>31</v>
      </c>
      <c r="G133" s="22">
        <v>0.03571428571428571</v>
      </c>
      <c r="H133" s="22">
        <v>0.4107142857142857</v>
      </c>
      <c r="I133" s="22">
        <v>0.5535714285714286</v>
      </c>
    </row>
    <row r="134" spans="2:9" ht="13.5">
      <c r="B134" s="37" t="s">
        <v>107</v>
      </c>
      <c r="C134" s="21">
        <v>108</v>
      </c>
      <c r="D134" s="21">
        <v>2</v>
      </c>
      <c r="E134" s="21">
        <v>44</v>
      </c>
      <c r="F134" s="21">
        <v>62</v>
      </c>
      <c r="G134" s="22">
        <v>0.018518518518518517</v>
      </c>
      <c r="H134" s="22">
        <v>0.4074074074074074</v>
      </c>
      <c r="I134" s="22">
        <v>0.5740740740740741</v>
      </c>
    </row>
    <row r="135" spans="2:9" ht="13.5">
      <c r="B135" s="37" t="s">
        <v>106</v>
      </c>
      <c r="C135" s="21">
        <v>46</v>
      </c>
      <c r="D135" s="21">
        <v>0</v>
      </c>
      <c r="E135" s="21">
        <v>1</v>
      </c>
      <c r="F135" s="21">
        <v>45</v>
      </c>
      <c r="G135" s="22">
        <v>0</v>
      </c>
      <c r="H135" s="22">
        <v>0.021739130434782608</v>
      </c>
      <c r="I135" s="22">
        <v>0.9782608695652174</v>
      </c>
    </row>
    <row r="136" spans="2:9" ht="13.5">
      <c r="B136" s="37" t="s">
        <v>105</v>
      </c>
      <c r="C136" s="21">
        <v>89</v>
      </c>
      <c r="D136" s="21">
        <v>6</v>
      </c>
      <c r="E136" s="21">
        <v>40</v>
      </c>
      <c r="F136" s="21">
        <v>43</v>
      </c>
      <c r="G136" s="22">
        <v>0.06741573033707865</v>
      </c>
      <c r="H136" s="22">
        <v>0.449438202247191</v>
      </c>
      <c r="I136" s="22">
        <v>0.48314606741573035</v>
      </c>
    </row>
    <row r="137" spans="2:9" ht="13.5">
      <c r="B137" s="37" t="s">
        <v>104</v>
      </c>
      <c r="C137" s="21">
        <v>29</v>
      </c>
      <c r="D137" s="21">
        <v>0</v>
      </c>
      <c r="E137" s="21">
        <v>10</v>
      </c>
      <c r="F137" s="21">
        <v>19</v>
      </c>
      <c r="G137" s="22">
        <v>0</v>
      </c>
      <c r="H137" s="22">
        <v>0.3448275862068966</v>
      </c>
      <c r="I137" s="22">
        <v>0.6551724137931034</v>
      </c>
    </row>
    <row r="138" spans="2:9" ht="13.5">
      <c r="B138" s="37" t="s">
        <v>103</v>
      </c>
      <c r="C138" s="21">
        <v>43</v>
      </c>
      <c r="D138" s="21">
        <v>9</v>
      </c>
      <c r="E138" s="21">
        <v>19</v>
      </c>
      <c r="F138" s="21">
        <v>15</v>
      </c>
      <c r="G138" s="22">
        <v>0.20930232558139536</v>
      </c>
      <c r="H138" s="22">
        <v>0.4418604651162791</v>
      </c>
      <c r="I138" s="22">
        <v>0.3488372093023256</v>
      </c>
    </row>
    <row r="139" spans="2:9" ht="13.5">
      <c r="B139" s="37" t="s">
        <v>102</v>
      </c>
      <c r="C139" s="21">
        <v>153</v>
      </c>
      <c r="D139" s="21">
        <v>18</v>
      </c>
      <c r="E139" s="21">
        <v>86</v>
      </c>
      <c r="F139" s="21">
        <v>49</v>
      </c>
      <c r="G139" s="22">
        <v>0.11764705882352941</v>
      </c>
      <c r="H139" s="22">
        <v>0.5620915032679739</v>
      </c>
      <c r="I139" s="22">
        <v>0.3202614379084967</v>
      </c>
    </row>
    <row r="140" spans="2:9" ht="13.5">
      <c r="B140" s="37" t="s">
        <v>101</v>
      </c>
      <c r="C140" s="21">
        <v>79</v>
      </c>
      <c r="D140" s="21">
        <v>1</v>
      </c>
      <c r="E140" s="21">
        <v>12</v>
      </c>
      <c r="F140" s="21">
        <v>66</v>
      </c>
      <c r="G140" s="22">
        <v>0.012658227848101266</v>
      </c>
      <c r="H140" s="22">
        <v>0.1518987341772152</v>
      </c>
      <c r="I140" s="22">
        <v>0.8354430379746836</v>
      </c>
    </row>
    <row r="141" spans="2:9" ht="13.5">
      <c r="B141" s="37" t="s">
        <v>100</v>
      </c>
      <c r="C141" s="21">
        <v>122</v>
      </c>
      <c r="D141" s="21">
        <v>27</v>
      </c>
      <c r="E141" s="21">
        <v>68</v>
      </c>
      <c r="F141" s="21">
        <v>27</v>
      </c>
      <c r="G141" s="22">
        <v>0.22131147540983606</v>
      </c>
      <c r="H141" s="22">
        <v>0.5573770491803278</v>
      </c>
      <c r="I141" s="22">
        <v>0.22131147540983606</v>
      </c>
    </row>
    <row r="142" spans="2:9" ht="13.5">
      <c r="B142" s="37" t="s">
        <v>99</v>
      </c>
      <c r="C142" s="21">
        <v>44</v>
      </c>
      <c r="D142" s="21">
        <v>6</v>
      </c>
      <c r="E142" s="21">
        <v>24</v>
      </c>
      <c r="F142" s="21">
        <v>14</v>
      </c>
      <c r="G142" s="22">
        <v>0.13636363636363635</v>
      </c>
      <c r="H142" s="22">
        <v>0.5454545454545454</v>
      </c>
      <c r="I142" s="22">
        <v>0.3181818181818182</v>
      </c>
    </row>
    <row r="143" spans="2:9" ht="13.5">
      <c r="B143" s="37" t="s">
        <v>245</v>
      </c>
      <c r="C143" s="21">
        <v>45</v>
      </c>
      <c r="D143" s="21">
        <v>0</v>
      </c>
      <c r="E143" s="21">
        <v>24</v>
      </c>
      <c r="F143" s="21">
        <v>21</v>
      </c>
      <c r="G143" s="22">
        <v>0</v>
      </c>
      <c r="H143" s="22">
        <v>0.5333333333333333</v>
      </c>
      <c r="I143" s="22">
        <v>0.4666666666666667</v>
      </c>
    </row>
    <row r="144" spans="2:9" ht="13.5">
      <c r="B144" s="37" t="s">
        <v>98</v>
      </c>
      <c r="C144" s="21">
        <v>105</v>
      </c>
      <c r="D144" s="21">
        <v>18</v>
      </c>
      <c r="E144" s="21">
        <v>54</v>
      </c>
      <c r="F144" s="21">
        <v>33</v>
      </c>
      <c r="G144" s="22">
        <v>0.17142857142857143</v>
      </c>
      <c r="H144" s="22">
        <v>0.5142857142857142</v>
      </c>
      <c r="I144" s="22">
        <v>0.3142857142857143</v>
      </c>
    </row>
    <row r="145" spans="2:9" ht="13.5">
      <c r="B145" s="37" t="s">
        <v>97</v>
      </c>
      <c r="C145" s="21">
        <v>269</v>
      </c>
      <c r="D145" s="21">
        <v>27</v>
      </c>
      <c r="E145" s="21">
        <v>166</v>
      </c>
      <c r="F145" s="21">
        <v>76</v>
      </c>
      <c r="G145" s="22">
        <v>0.10037174721189591</v>
      </c>
      <c r="H145" s="22">
        <v>0.6171003717472119</v>
      </c>
      <c r="I145" s="22">
        <v>0.2825278810408922</v>
      </c>
    </row>
    <row r="146" spans="2:9" ht="13.5">
      <c r="B146" s="37" t="s">
        <v>96</v>
      </c>
      <c r="C146" s="21">
        <v>76</v>
      </c>
      <c r="D146" s="21">
        <v>3</v>
      </c>
      <c r="E146" s="21">
        <v>46</v>
      </c>
      <c r="F146" s="21">
        <v>27</v>
      </c>
      <c r="G146" s="22">
        <v>0.039473684210526314</v>
      </c>
      <c r="H146" s="22">
        <v>0.6052631578947368</v>
      </c>
      <c r="I146" s="22">
        <v>0.35526315789473684</v>
      </c>
    </row>
    <row r="147" spans="2:9" ht="13.5">
      <c r="B147" s="37" t="s">
        <v>95</v>
      </c>
      <c r="C147" s="21">
        <v>187</v>
      </c>
      <c r="D147" s="21">
        <v>29</v>
      </c>
      <c r="E147" s="21">
        <v>102</v>
      </c>
      <c r="F147" s="21">
        <v>56</v>
      </c>
      <c r="G147" s="22">
        <v>0.15508021390374332</v>
      </c>
      <c r="H147" s="22">
        <v>0.5454545454545454</v>
      </c>
      <c r="I147" s="22">
        <v>0.2994652406417112</v>
      </c>
    </row>
    <row r="148" spans="2:9" ht="13.5">
      <c r="B148" s="37" t="s">
        <v>94</v>
      </c>
      <c r="C148" s="21">
        <v>135</v>
      </c>
      <c r="D148" s="21">
        <v>23</v>
      </c>
      <c r="E148" s="21">
        <v>65</v>
      </c>
      <c r="F148" s="21">
        <v>47</v>
      </c>
      <c r="G148" s="22">
        <v>0.17037037037037037</v>
      </c>
      <c r="H148" s="22">
        <v>0.48148148148148145</v>
      </c>
      <c r="I148" s="22">
        <v>0.34814814814814815</v>
      </c>
    </row>
    <row r="149" spans="2:9" ht="13.5">
      <c r="B149" s="37" t="s">
        <v>93</v>
      </c>
      <c r="C149" s="21">
        <v>211</v>
      </c>
      <c r="D149" s="21">
        <v>44</v>
      </c>
      <c r="E149" s="21">
        <v>124</v>
      </c>
      <c r="F149" s="21">
        <v>43</v>
      </c>
      <c r="G149" s="22">
        <v>0.20853080568720378</v>
      </c>
      <c r="H149" s="22">
        <v>0.5876777251184834</v>
      </c>
      <c r="I149" s="22">
        <v>0.2037914691943128</v>
      </c>
    </row>
    <row r="150" spans="2:9" ht="13.5">
      <c r="B150" s="37" t="s">
        <v>92</v>
      </c>
      <c r="C150" s="21">
        <v>105</v>
      </c>
      <c r="D150" s="21">
        <v>12</v>
      </c>
      <c r="E150" s="21">
        <v>70</v>
      </c>
      <c r="F150" s="21">
        <v>23</v>
      </c>
      <c r="G150" s="22">
        <v>0.11428571428571428</v>
      </c>
      <c r="H150" s="22">
        <v>0.6666666666666666</v>
      </c>
      <c r="I150" s="22">
        <v>0.21904761904761905</v>
      </c>
    </row>
    <row r="151" spans="2:9" ht="13.5">
      <c r="B151" s="37" t="s">
        <v>91</v>
      </c>
      <c r="C151" s="21">
        <v>139</v>
      </c>
      <c r="D151" s="21">
        <v>20</v>
      </c>
      <c r="E151" s="21">
        <v>74</v>
      </c>
      <c r="F151" s="21">
        <v>45</v>
      </c>
      <c r="G151" s="22">
        <v>0.14388489208633093</v>
      </c>
      <c r="H151" s="22">
        <v>0.5323741007194245</v>
      </c>
      <c r="I151" s="22">
        <v>0.3237410071942446</v>
      </c>
    </row>
    <row r="152" spans="2:9" ht="13.5">
      <c r="B152" s="37" t="s">
        <v>90</v>
      </c>
      <c r="C152" s="21">
        <v>184</v>
      </c>
      <c r="D152" s="21">
        <v>37</v>
      </c>
      <c r="E152" s="21">
        <v>113</v>
      </c>
      <c r="F152" s="21">
        <v>34</v>
      </c>
      <c r="G152" s="22">
        <v>0.20108695652173914</v>
      </c>
      <c r="H152" s="22">
        <v>0.6141304347826086</v>
      </c>
      <c r="I152" s="22">
        <v>0.18478260869565216</v>
      </c>
    </row>
    <row r="153" spans="2:9" ht="13.5">
      <c r="B153" s="37" t="s">
        <v>89</v>
      </c>
      <c r="C153" s="21">
        <v>41</v>
      </c>
      <c r="D153" s="21">
        <v>4</v>
      </c>
      <c r="E153" s="21">
        <v>22</v>
      </c>
      <c r="F153" s="21">
        <v>15</v>
      </c>
      <c r="G153" s="22">
        <v>0.0975609756097561</v>
      </c>
      <c r="H153" s="22">
        <v>0.5365853658536586</v>
      </c>
      <c r="I153" s="22">
        <v>0.36585365853658536</v>
      </c>
    </row>
    <row r="154" spans="2:9" ht="13.5">
      <c r="B154" s="37" t="s">
        <v>88</v>
      </c>
      <c r="C154" s="21">
        <v>51</v>
      </c>
      <c r="D154" s="21">
        <v>7</v>
      </c>
      <c r="E154" s="21">
        <v>23</v>
      </c>
      <c r="F154" s="21">
        <v>21</v>
      </c>
      <c r="G154" s="22">
        <v>0.13725490196078433</v>
      </c>
      <c r="H154" s="22">
        <v>0.45098039215686275</v>
      </c>
      <c r="I154" s="22">
        <v>0.4117647058823529</v>
      </c>
    </row>
    <row r="155" spans="2:9" ht="13.5">
      <c r="B155" s="37" t="s">
        <v>87</v>
      </c>
      <c r="C155" s="21">
        <v>104</v>
      </c>
      <c r="D155" s="21">
        <v>21</v>
      </c>
      <c r="E155" s="21">
        <v>52</v>
      </c>
      <c r="F155" s="21">
        <v>31</v>
      </c>
      <c r="G155" s="22">
        <v>0.20192307692307693</v>
      </c>
      <c r="H155" s="22">
        <v>0.5</v>
      </c>
      <c r="I155" s="22">
        <v>0.2980769230769231</v>
      </c>
    </row>
    <row r="156" spans="2:9" ht="13.5">
      <c r="B156" s="37" t="s">
        <v>86</v>
      </c>
      <c r="C156" s="21">
        <v>58</v>
      </c>
      <c r="D156" s="21">
        <v>1</v>
      </c>
      <c r="E156" s="21">
        <v>37</v>
      </c>
      <c r="F156" s="21">
        <v>20</v>
      </c>
      <c r="G156" s="22">
        <v>0.017241379310344827</v>
      </c>
      <c r="H156" s="22">
        <v>0.6379310344827587</v>
      </c>
      <c r="I156" s="22">
        <v>0.3448275862068966</v>
      </c>
    </row>
    <row r="157" spans="2:9" ht="13.5">
      <c r="B157" s="37" t="s">
        <v>85</v>
      </c>
      <c r="C157" s="21">
        <v>106</v>
      </c>
      <c r="D157" s="21">
        <v>8</v>
      </c>
      <c r="E157" s="21">
        <v>62</v>
      </c>
      <c r="F157" s="21">
        <v>36</v>
      </c>
      <c r="G157" s="22">
        <v>0.07547169811320754</v>
      </c>
      <c r="H157" s="22">
        <v>0.5849056603773585</v>
      </c>
      <c r="I157" s="22">
        <v>0.33962264150943394</v>
      </c>
    </row>
    <row r="158" spans="2:9" ht="13.5">
      <c r="B158" s="37" t="s">
        <v>84</v>
      </c>
      <c r="C158" s="21">
        <v>14</v>
      </c>
      <c r="D158" s="21">
        <v>0</v>
      </c>
      <c r="E158" s="21">
        <v>7</v>
      </c>
      <c r="F158" s="21">
        <v>7</v>
      </c>
      <c r="G158" s="22">
        <v>0</v>
      </c>
      <c r="H158" s="22">
        <v>0.5</v>
      </c>
      <c r="I158" s="22">
        <v>0.5</v>
      </c>
    </row>
    <row r="159" spans="2:9" ht="13.5">
      <c r="B159" s="37" t="s">
        <v>83</v>
      </c>
      <c r="C159" s="21">
        <v>145</v>
      </c>
      <c r="D159" s="21">
        <v>18</v>
      </c>
      <c r="E159" s="21">
        <v>98</v>
      </c>
      <c r="F159" s="21">
        <v>29</v>
      </c>
      <c r="G159" s="22">
        <v>0.12413793103448276</v>
      </c>
      <c r="H159" s="22">
        <v>0.6758620689655173</v>
      </c>
      <c r="I159" s="22">
        <v>0.2</v>
      </c>
    </row>
    <row r="160" spans="2:9" ht="13.5">
      <c r="B160" s="37" t="s">
        <v>82</v>
      </c>
      <c r="C160" s="21">
        <v>76</v>
      </c>
      <c r="D160" s="21">
        <v>7</v>
      </c>
      <c r="E160" s="21">
        <v>42</v>
      </c>
      <c r="F160" s="21">
        <v>27</v>
      </c>
      <c r="G160" s="22">
        <v>0.09210526315789473</v>
      </c>
      <c r="H160" s="22">
        <v>0.5526315789473685</v>
      </c>
      <c r="I160" s="22">
        <v>0.35526315789473684</v>
      </c>
    </row>
    <row r="161" spans="2:9" ht="13.5">
      <c r="B161" s="37" t="s">
        <v>81</v>
      </c>
      <c r="C161" s="21">
        <v>112</v>
      </c>
      <c r="D161" s="21">
        <v>7</v>
      </c>
      <c r="E161" s="21">
        <v>53</v>
      </c>
      <c r="F161" s="21">
        <v>52</v>
      </c>
      <c r="G161" s="22">
        <v>0.0625</v>
      </c>
      <c r="H161" s="22">
        <v>0.4732142857142857</v>
      </c>
      <c r="I161" s="22">
        <v>0.4642857142857143</v>
      </c>
    </row>
    <row r="162" spans="2:9" ht="13.5">
      <c r="B162" s="37" t="s">
        <v>80</v>
      </c>
      <c r="C162" s="21">
        <v>165</v>
      </c>
      <c r="D162" s="21">
        <v>6</v>
      </c>
      <c r="E162" s="21">
        <v>82</v>
      </c>
      <c r="F162" s="21">
        <v>77</v>
      </c>
      <c r="G162" s="22">
        <v>0.03636363636363636</v>
      </c>
      <c r="H162" s="22">
        <v>0.49696969696969695</v>
      </c>
      <c r="I162" s="22">
        <v>0.4666666666666667</v>
      </c>
    </row>
    <row r="163" spans="2:9" ht="13.5">
      <c r="B163" s="37" t="s">
        <v>79</v>
      </c>
      <c r="C163" s="21">
        <v>143</v>
      </c>
      <c r="D163" s="21">
        <v>15</v>
      </c>
      <c r="E163" s="21">
        <v>79</v>
      </c>
      <c r="F163" s="21">
        <v>49</v>
      </c>
      <c r="G163" s="22">
        <v>0.1048951048951049</v>
      </c>
      <c r="H163" s="22">
        <v>0.5524475524475524</v>
      </c>
      <c r="I163" s="22">
        <v>0.34265734265734266</v>
      </c>
    </row>
    <row r="164" spans="2:9" ht="13.5">
      <c r="B164" s="37" t="s">
        <v>78</v>
      </c>
      <c r="C164" s="21">
        <v>59</v>
      </c>
      <c r="D164" s="21">
        <v>7</v>
      </c>
      <c r="E164" s="21">
        <v>36</v>
      </c>
      <c r="F164" s="21">
        <v>16</v>
      </c>
      <c r="G164" s="22">
        <v>0.11864406779661017</v>
      </c>
      <c r="H164" s="22">
        <v>0.6101694915254238</v>
      </c>
      <c r="I164" s="22">
        <v>0.2711864406779661</v>
      </c>
    </row>
    <row r="165" spans="2:9" ht="13.5">
      <c r="B165" s="37" t="s">
        <v>77</v>
      </c>
      <c r="C165" s="21">
        <v>92</v>
      </c>
      <c r="D165" s="21">
        <v>13</v>
      </c>
      <c r="E165" s="21">
        <v>50</v>
      </c>
      <c r="F165" s="21">
        <v>29</v>
      </c>
      <c r="G165" s="22">
        <v>0.14130434782608695</v>
      </c>
      <c r="H165" s="22">
        <v>0.5434782608695652</v>
      </c>
      <c r="I165" s="22">
        <v>0.31521739130434784</v>
      </c>
    </row>
    <row r="166" spans="2:9" ht="13.5">
      <c r="B166" s="37" t="s">
        <v>76</v>
      </c>
      <c r="C166" s="21">
        <v>110</v>
      </c>
      <c r="D166" s="21">
        <v>6</v>
      </c>
      <c r="E166" s="21">
        <v>65</v>
      </c>
      <c r="F166" s="21">
        <v>39</v>
      </c>
      <c r="G166" s="22">
        <v>0.05454545454545454</v>
      </c>
      <c r="H166" s="22">
        <v>0.5909090909090909</v>
      </c>
      <c r="I166" s="22">
        <v>0.35454545454545455</v>
      </c>
    </row>
    <row r="167" spans="2:9" ht="13.5">
      <c r="B167" s="37" t="s">
        <v>75</v>
      </c>
      <c r="C167" s="21">
        <v>233</v>
      </c>
      <c r="D167" s="21">
        <v>22</v>
      </c>
      <c r="E167" s="21">
        <v>132</v>
      </c>
      <c r="F167" s="21">
        <v>79</v>
      </c>
      <c r="G167" s="22">
        <v>0.0944206008583691</v>
      </c>
      <c r="H167" s="22">
        <v>0.5665236051502146</v>
      </c>
      <c r="I167" s="22">
        <v>0.33905579399141633</v>
      </c>
    </row>
    <row r="168" spans="2:9" ht="13.5">
      <c r="B168" s="37" t="s">
        <v>74</v>
      </c>
      <c r="C168" s="21">
        <v>47</v>
      </c>
      <c r="D168" s="21">
        <v>4</v>
      </c>
      <c r="E168" s="21">
        <v>27</v>
      </c>
      <c r="F168" s="21">
        <v>16</v>
      </c>
      <c r="G168" s="22">
        <v>0.0851063829787234</v>
      </c>
      <c r="H168" s="22">
        <v>0.574468085106383</v>
      </c>
      <c r="I168" s="22">
        <v>0.3404255319148936</v>
      </c>
    </row>
    <row r="169" spans="2:9" ht="13.5">
      <c r="B169" s="37" t="s">
        <v>73</v>
      </c>
      <c r="C169" s="21">
        <v>20</v>
      </c>
      <c r="D169" s="21">
        <v>1</v>
      </c>
      <c r="E169" s="21">
        <v>7</v>
      </c>
      <c r="F169" s="21">
        <v>12</v>
      </c>
      <c r="G169" s="22">
        <v>0.05</v>
      </c>
      <c r="H169" s="22">
        <v>0.35</v>
      </c>
      <c r="I169" s="22">
        <v>0.6</v>
      </c>
    </row>
    <row r="170" spans="2:9" ht="13.5">
      <c r="B170" s="37" t="s">
        <v>72</v>
      </c>
      <c r="C170" s="21">
        <v>122</v>
      </c>
      <c r="D170" s="21">
        <v>22</v>
      </c>
      <c r="E170" s="21">
        <v>79</v>
      </c>
      <c r="F170" s="21">
        <v>21</v>
      </c>
      <c r="G170" s="22">
        <v>0.18032786885245902</v>
      </c>
      <c r="H170" s="22">
        <v>0.6475409836065574</v>
      </c>
      <c r="I170" s="22">
        <v>0.1721311475409836</v>
      </c>
    </row>
    <row r="171" spans="2:9" ht="13.5">
      <c r="B171" s="37" t="s">
        <v>71</v>
      </c>
      <c r="C171" s="21">
        <v>37</v>
      </c>
      <c r="D171" s="21">
        <v>3</v>
      </c>
      <c r="E171" s="21">
        <v>22</v>
      </c>
      <c r="F171" s="21">
        <v>12</v>
      </c>
      <c r="G171" s="22">
        <v>0.08108108108108109</v>
      </c>
      <c r="H171" s="22">
        <v>0.5945945945945946</v>
      </c>
      <c r="I171" s="22">
        <v>0.32432432432432434</v>
      </c>
    </row>
    <row r="172" spans="2:9" ht="13.5">
      <c r="B172" s="37" t="s">
        <v>70</v>
      </c>
      <c r="C172" s="21">
        <v>371</v>
      </c>
      <c r="D172" s="21">
        <v>55</v>
      </c>
      <c r="E172" s="21">
        <v>208</v>
      </c>
      <c r="F172" s="21">
        <v>108</v>
      </c>
      <c r="G172" s="22">
        <v>0.14824797843665768</v>
      </c>
      <c r="H172" s="22">
        <v>0.5606469002695418</v>
      </c>
      <c r="I172" s="22">
        <v>0.29110512129380056</v>
      </c>
    </row>
    <row r="173" spans="2:9" ht="13.5">
      <c r="B173" s="37" t="s">
        <v>69</v>
      </c>
      <c r="C173" s="21">
        <v>107</v>
      </c>
      <c r="D173" s="21">
        <v>12</v>
      </c>
      <c r="E173" s="21">
        <v>64</v>
      </c>
      <c r="F173" s="21">
        <v>31</v>
      </c>
      <c r="G173" s="22">
        <v>0.11214953271028037</v>
      </c>
      <c r="H173" s="22">
        <v>0.5981308411214953</v>
      </c>
      <c r="I173" s="22">
        <v>0.2897196261682243</v>
      </c>
    </row>
    <row r="174" spans="2:9" ht="13.5">
      <c r="B174" s="37" t="s">
        <v>68</v>
      </c>
      <c r="C174" s="21">
        <v>76</v>
      </c>
      <c r="D174" s="21">
        <v>4</v>
      </c>
      <c r="E174" s="21">
        <v>46</v>
      </c>
      <c r="F174" s="21">
        <v>26</v>
      </c>
      <c r="G174" s="22">
        <v>0.05263157894736842</v>
      </c>
      <c r="H174" s="22">
        <v>0.6052631578947368</v>
      </c>
      <c r="I174" s="22">
        <v>0.34210526315789475</v>
      </c>
    </row>
    <row r="175" spans="2:9" ht="13.5">
      <c r="B175" s="37" t="s">
        <v>67</v>
      </c>
      <c r="C175" s="21">
        <v>33</v>
      </c>
      <c r="D175" s="21">
        <v>6</v>
      </c>
      <c r="E175" s="21">
        <v>13</v>
      </c>
      <c r="F175" s="21">
        <v>14</v>
      </c>
      <c r="G175" s="22">
        <v>0.18181818181818182</v>
      </c>
      <c r="H175" s="22">
        <v>0.3939393939393939</v>
      </c>
      <c r="I175" s="22">
        <v>0.42424242424242425</v>
      </c>
    </row>
    <row r="176" spans="2:9" ht="13.5">
      <c r="B176" s="37" t="s">
        <v>66</v>
      </c>
      <c r="C176" s="21">
        <v>40</v>
      </c>
      <c r="D176" s="21">
        <v>5</v>
      </c>
      <c r="E176" s="21">
        <v>26</v>
      </c>
      <c r="F176" s="21">
        <v>9</v>
      </c>
      <c r="G176" s="22">
        <v>0.125</v>
      </c>
      <c r="H176" s="22">
        <v>0.65</v>
      </c>
      <c r="I176" s="22">
        <v>0.225</v>
      </c>
    </row>
    <row r="177" spans="2:9" ht="13.5">
      <c r="B177" s="37" t="s">
        <v>65</v>
      </c>
      <c r="C177" s="21">
        <v>92</v>
      </c>
      <c r="D177" s="21">
        <v>6</v>
      </c>
      <c r="E177" s="21">
        <v>61</v>
      </c>
      <c r="F177" s="21">
        <v>25</v>
      </c>
      <c r="G177" s="22">
        <v>0.06521739130434782</v>
      </c>
      <c r="H177" s="22">
        <v>0.6630434782608695</v>
      </c>
      <c r="I177" s="22">
        <v>0.2717391304347826</v>
      </c>
    </row>
    <row r="178" spans="2:9" ht="13.5">
      <c r="B178" s="37" t="s">
        <v>64</v>
      </c>
      <c r="C178" s="21">
        <v>71</v>
      </c>
      <c r="D178" s="21">
        <v>8</v>
      </c>
      <c r="E178" s="21">
        <v>46</v>
      </c>
      <c r="F178" s="21">
        <v>17</v>
      </c>
      <c r="G178" s="22">
        <v>0.11267605633802817</v>
      </c>
      <c r="H178" s="22">
        <v>0.647887323943662</v>
      </c>
      <c r="I178" s="22">
        <v>0.23943661971830985</v>
      </c>
    </row>
    <row r="179" spans="2:9" ht="13.5">
      <c r="B179" s="37" t="s">
        <v>63</v>
      </c>
      <c r="C179" s="21">
        <v>97</v>
      </c>
      <c r="D179" s="21">
        <v>12</v>
      </c>
      <c r="E179" s="21">
        <v>58</v>
      </c>
      <c r="F179" s="21">
        <v>27</v>
      </c>
      <c r="G179" s="22">
        <v>0.12371134020618557</v>
      </c>
      <c r="H179" s="22">
        <v>0.5979381443298969</v>
      </c>
      <c r="I179" s="22">
        <v>0.27835051546391754</v>
      </c>
    </row>
    <row r="180" spans="2:9" ht="13.5">
      <c r="B180" s="37" t="s">
        <v>62</v>
      </c>
      <c r="C180" s="21">
        <v>89</v>
      </c>
      <c r="D180" s="21">
        <v>0</v>
      </c>
      <c r="E180" s="21">
        <v>57</v>
      </c>
      <c r="F180" s="21">
        <v>32</v>
      </c>
      <c r="G180" s="22">
        <v>0</v>
      </c>
      <c r="H180" s="22">
        <v>0.6404494382022472</v>
      </c>
      <c r="I180" s="22">
        <v>0.3595505617977528</v>
      </c>
    </row>
    <row r="181" spans="2:9" ht="13.5">
      <c r="B181" s="37" t="s">
        <v>61</v>
      </c>
      <c r="C181" s="21">
        <v>106</v>
      </c>
      <c r="D181" s="21">
        <v>7</v>
      </c>
      <c r="E181" s="21">
        <v>59</v>
      </c>
      <c r="F181" s="21">
        <v>40</v>
      </c>
      <c r="G181" s="39">
        <v>0.0660377358490566</v>
      </c>
      <c r="H181" s="39">
        <v>0.5566037735849056</v>
      </c>
      <c r="I181" s="39">
        <v>0.37735849056603776</v>
      </c>
    </row>
    <row r="182" spans="2:9" ht="13.5">
      <c r="B182" s="37" t="s">
        <v>60</v>
      </c>
      <c r="C182" s="21">
        <v>41</v>
      </c>
      <c r="D182" s="21">
        <v>7</v>
      </c>
      <c r="E182" s="21">
        <v>19</v>
      </c>
      <c r="F182" s="21">
        <v>15</v>
      </c>
      <c r="G182" s="39">
        <v>0.17073170731707318</v>
      </c>
      <c r="H182" s="39">
        <v>0.4634146341463415</v>
      </c>
      <c r="I182" s="39">
        <v>0.36585365853658536</v>
      </c>
    </row>
    <row r="183" spans="2:9" ht="13.5">
      <c r="B183" s="37" t="s">
        <v>59</v>
      </c>
      <c r="C183" s="21">
        <v>127</v>
      </c>
      <c r="D183" s="21">
        <v>6</v>
      </c>
      <c r="E183" s="21">
        <v>76</v>
      </c>
      <c r="F183" s="21">
        <v>45</v>
      </c>
      <c r="G183" s="39">
        <v>0.047244094488188976</v>
      </c>
      <c r="H183" s="39">
        <v>0.5984251968503937</v>
      </c>
      <c r="I183" s="39">
        <v>0.3543307086614173</v>
      </c>
    </row>
    <row r="184" spans="2:9" ht="13.5">
      <c r="B184" s="37" t="s">
        <v>58</v>
      </c>
      <c r="C184" s="21">
        <v>120</v>
      </c>
      <c r="D184" s="21">
        <v>17</v>
      </c>
      <c r="E184" s="21">
        <v>58</v>
      </c>
      <c r="F184" s="21">
        <v>45</v>
      </c>
      <c r="G184" s="39">
        <v>0.14166666666666666</v>
      </c>
      <c r="H184" s="39">
        <v>0.48333333333333334</v>
      </c>
      <c r="I184" s="39">
        <v>0.375</v>
      </c>
    </row>
    <row r="185" spans="2:9" ht="13.5">
      <c r="B185" s="37" t="s">
        <v>57</v>
      </c>
      <c r="C185" s="21">
        <v>118</v>
      </c>
      <c r="D185" s="21">
        <v>14</v>
      </c>
      <c r="E185" s="21">
        <v>81</v>
      </c>
      <c r="F185" s="21">
        <v>23</v>
      </c>
      <c r="G185" s="39">
        <v>0.11864406779661017</v>
      </c>
      <c r="H185" s="39">
        <v>0.6864406779661016</v>
      </c>
      <c r="I185" s="39">
        <v>0.19491525423728814</v>
      </c>
    </row>
    <row r="186" spans="2:9" ht="13.5">
      <c r="B186" s="37" t="s">
        <v>56</v>
      </c>
      <c r="C186" s="21">
        <v>164</v>
      </c>
      <c r="D186" s="21">
        <v>14</v>
      </c>
      <c r="E186" s="21">
        <v>80</v>
      </c>
      <c r="F186" s="21">
        <v>70</v>
      </c>
      <c r="G186" s="39">
        <v>0.08536585365853659</v>
      </c>
      <c r="H186" s="39">
        <v>0.4878048780487805</v>
      </c>
      <c r="I186" s="39">
        <v>0.4268292682926829</v>
      </c>
    </row>
    <row r="187" spans="2:9" ht="13.5">
      <c r="B187" s="37" t="s">
        <v>55</v>
      </c>
      <c r="C187" s="21">
        <v>14</v>
      </c>
      <c r="D187" s="21">
        <v>0</v>
      </c>
      <c r="E187" s="21">
        <v>7</v>
      </c>
      <c r="F187" s="21">
        <v>7</v>
      </c>
      <c r="G187" s="39">
        <v>0</v>
      </c>
      <c r="H187" s="39">
        <v>0.5</v>
      </c>
      <c r="I187" s="39">
        <v>0.5</v>
      </c>
    </row>
    <row r="188" spans="2:9" ht="13.5">
      <c r="B188" s="37" t="s">
        <v>54</v>
      </c>
      <c r="C188" s="21">
        <v>103</v>
      </c>
      <c r="D188" s="21">
        <v>16</v>
      </c>
      <c r="E188" s="21">
        <v>54</v>
      </c>
      <c r="F188" s="21">
        <v>33</v>
      </c>
      <c r="G188" s="22">
        <v>0.1553398058252427</v>
      </c>
      <c r="H188" s="22">
        <v>0.5242718446601942</v>
      </c>
      <c r="I188" s="22">
        <v>0.32038834951456313</v>
      </c>
    </row>
    <row r="189" spans="2:9" ht="13.5">
      <c r="B189" s="37" t="s">
        <v>53</v>
      </c>
      <c r="C189" s="21">
        <v>8</v>
      </c>
      <c r="D189" s="21">
        <v>0</v>
      </c>
      <c r="E189" s="21">
        <v>4</v>
      </c>
      <c r="F189" s="21">
        <v>4</v>
      </c>
      <c r="G189" s="22">
        <v>0</v>
      </c>
      <c r="H189" s="22">
        <v>0.5</v>
      </c>
      <c r="I189" s="22">
        <v>0.5</v>
      </c>
    </row>
    <row r="190" spans="2:9" ht="13.5">
      <c r="B190" s="37" t="s">
        <v>52</v>
      </c>
      <c r="C190" s="21">
        <v>19</v>
      </c>
      <c r="D190" s="21">
        <v>3</v>
      </c>
      <c r="E190" s="21">
        <v>9</v>
      </c>
      <c r="F190" s="21">
        <v>7</v>
      </c>
      <c r="G190" s="22">
        <v>0.15789473684210525</v>
      </c>
      <c r="H190" s="22">
        <v>0.47368421052631576</v>
      </c>
      <c r="I190" s="22">
        <v>0.3684210526315789</v>
      </c>
    </row>
    <row r="191" spans="2:9" ht="13.5">
      <c r="B191" s="37" t="s">
        <v>51</v>
      </c>
      <c r="C191" s="21">
        <v>26</v>
      </c>
      <c r="D191" s="21">
        <v>2</v>
      </c>
      <c r="E191" s="21">
        <v>5</v>
      </c>
      <c r="F191" s="21">
        <v>19</v>
      </c>
      <c r="G191" s="22">
        <v>0.07692307692307693</v>
      </c>
      <c r="H191" s="22">
        <v>0.19230769230769232</v>
      </c>
      <c r="I191" s="22">
        <v>0.7307692307692307</v>
      </c>
    </row>
    <row r="192" spans="2:9" ht="13.5">
      <c r="B192" s="37" t="s">
        <v>50</v>
      </c>
      <c r="C192" s="21">
        <v>75</v>
      </c>
      <c r="D192" s="21">
        <v>10</v>
      </c>
      <c r="E192" s="21">
        <v>41</v>
      </c>
      <c r="F192" s="21">
        <v>24</v>
      </c>
      <c r="G192" s="22">
        <v>0.13333333333333333</v>
      </c>
      <c r="H192" s="22">
        <v>0.5466666666666666</v>
      </c>
      <c r="I192" s="22">
        <v>0.32</v>
      </c>
    </row>
    <row r="193" spans="2:9" ht="13.5">
      <c r="B193" s="37" t="s">
        <v>49</v>
      </c>
      <c r="C193" s="21">
        <v>79</v>
      </c>
      <c r="D193" s="21">
        <v>11</v>
      </c>
      <c r="E193" s="21">
        <v>31</v>
      </c>
      <c r="F193" s="21">
        <v>37</v>
      </c>
      <c r="G193" s="22">
        <v>0.13924050632911392</v>
      </c>
      <c r="H193" s="22">
        <v>0.3924050632911392</v>
      </c>
      <c r="I193" s="22">
        <v>0.46835443037974683</v>
      </c>
    </row>
    <row r="194" spans="2:9" ht="13.5">
      <c r="B194" s="37" t="s">
        <v>48</v>
      </c>
      <c r="C194" s="21">
        <v>77</v>
      </c>
      <c r="D194" s="21">
        <v>7</v>
      </c>
      <c r="E194" s="21">
        <v>42</v>
      </c>
      <c r="F194" s="21">
        <v>28</v>
      </c>
      <c r="G194" s="22">
        <v>0.09090909090909091</v>
      </c>
      <c r="H194" s="22">
        <v>0.5454545454545454</v>
      </c>
      <c r="I194" s="22">
        <v>0.36363636363636365</v>
      </c>
    </row>
    <row r="195" spans="2:9" ht="13.5">
      <c r="B195" s="37" t="s">
        <v>47</v>
      </c>
      <c r="C195" s="21">
        <v>91</v>
      </c>
      <c r="D195" s="21">
        <v>3</v>
      </c>
      <c r="E195" s="21">
        <v>47</v>
      </c>
      <c r="F195" s="21">
        <v>41</v>
      </c>
      <c r="G195" s="22">
        <v>0.03296703296703297</v>
      </c>
      <c r="H195" s="22">
        <v>0.5164835164835165</v>
      </c>
      <c r="I195" s="22">
        <v>0.45054945054945056</v>
      </c>
    </row>
    <row r="196" spans="2:9" ht="13.5">
      <c r="B196" s="37" t="s">
        <v>46</v>
      </c>
      <c r="C196" s="21">
        <v>229</v>
      </c>
      <c r="D196" s="21">
        <v>23</v>
      </c>
      <c r="E196" s="21">
        <v>118</v>
      </c>
      <c r="F196" s="21">
        <v>88</v>
      </c>
      <c r="G196" s="22">
        <v>0.10043668122270742</v>
      </c>
      <c r="H196" s="22">
        <v>0.5152838427947598</v>
      </c>
      <c r="I196" s="22">
        <v>0.38427947598253276</v>
      </c>
    </row>
    <row r="197" spans="2:9" ht="13.5">
      <c r="B197" s="37" t="s">
        <v>45</v>
      </c>
      <c r="C197" s="21">
        <v>52</v>
      </c>
      <c r="D197" s="21">
        <v>9</v>
      </c>
      <c r="E197" s="21">
        <v>25</v>
      </c>
      <c r="F197" s="21">
        <v>18</v>
      </c>
      <c r="G197" s="22">
        <v>0.17307692307692307</v>
      </c>
      <c r="H197" s="22">
        <v>0.4807692307692308</v>
      </c>
      <c r="I197" s="22">
        <v>0.34615384615384615</v>
      </c>
    </row>
    <row r="198" spans="2:9" ht="13.5">
      <c r="B198" s="37" t="s">
        <v>44</v>
      </c>
      <c r="C198" s="21">
        <v>123</v>
      </c>
      <c r="D198" s="21">
        <v>20</v>
      </c>
      <c r="E198" s="21">
        <v>62</v>
      </c>
      <c r="F198" s="21">
        <v>41</v>
      </c>
      <c r="G198" s="22">
        <v>0.16260162601626016</v>
      </c>
      <c r="H198" s="22">
        <v>0.5040650406504065</v>
      </c>
      <c r="I198" s="22">
        <v>0.3333333333333333</v>
      </c>
    </row>
    <row r="199" spans="2:9" ht="13.5">
      <c r="B199" s="37" t="s">
        <v>43</v>
      </c>
      <c r="C199" s="21">
        <v>364</v>
      </c>
      <c r="D199" s="21">
        <v>44</v>
      </c>
      <c r="E199" s="21">
        <v>187</v>
      </c>
      <c r="F199" s="21">
        <v>133</v>
      </c>
      <c r="G199" s="22">
        <v>0.12087912087912088</v>
      </c>
      <c r="H199" s="22">
        <v>0.5137362637362637</v>
      </c>
      <c r="I199" s="22">
        <v>0.36538461538461536</v>
      </c>
    </row>
    <row r="200" spans="2:9" ht="13.5">
      <c r="B200" s="37" t="s">
        <v>42</v>
      </c>
      <c r="C200" s="21">
        <v>70</v>
      </c>
      <c r="D200" s="21">
        <v>6</v>
      </c>
      <c r="E200" s="21">
        <v>36</v>
      </c>
      <c r="F200" s="21">
        <v>28</v>
      </c>
      <c r="G200" s="22">
        <v>0.08571428571428572</v>
      </c>
      <c r="H200" s="22">
        <v>0.5142857142857142</v>
      </c>
      <c r="I200" s="22">
        <v>0.4</v>
      </c>
    </row>
    <row r="201" spans="2:9" ht="13.5">
      <c r="B201" s="37" t="s">
        <v>41</v>
      </c>
      <c r="C201" s="21">
        <v>56</v>
      </c>
      <c r="D201" s="21">
        <v>7</v>
      </c>
      <c r="E201" s="21">
        <v>22</v>
      </c>
      <c r="F201" s="21">
        <v>27</v>
      </c>
      <c r="G201" s="22">
        <v>0.125</v>
      </c>
      <c r="H201" s="22">
        <v>0.39285714285714285</v>
      </c>
      <c r="I201" s="22">
        <v>0.48214285714285715</v>
      </c>
    </row>
    <row r="202" spans="2:9" ht="13.5">
      <c r="B202" s="37" t="s">
        <v>40</v>
      </c>
      <c r="C202" s="21">
        <v>472</v>
      </c>
      <c r="D202" s="21">
        <v>102</v>
      </c>
      <c r="E202" s="21">
        <v>262</v>
      </c>
      <c r="F202" s="21">
        <v>108</v>
      </c>
      <c r="G202" s="22">
        <v>0.21610169491525424</v>
      </c>
      <c r="H202" s="22">
        <v>0.5550847457627118</v>
      </c>
      <c r="I202" s="22">
        <v>0.2288135593220339</v>
      </c>
    </row>
    <row r="203" spans="2:9" ht="13.5">
      <c r="B203" s="37" t="s">
        <v>39</v>
      </c>
      <c r="C203" s="21">
        <v>235</v>
      </c>
      <c r="D203" s="21">
        <v>32</v>
      </c>
      <c r="E203" s="21">
        <v>144</v>
      </c>
      <c r="F203" s="21">
        <v>59</v>
      </c>
      <c r="G203" s="22">
        <v>0.13617021276595745</v>
      </c>
      <c r="H203" s="22">
        <v>0.6127659574468085</v>
      </c>
      <c r="I203" s="22">
        <v>0.251063829787234</v>
      </c>
    </row>
    <row r="204" spans="2:9" ht="13.5">
      <c r="B204" s="37" t="s">
        <v>38</v>
      </c>
      <c r="C204" s="11">
        <v>71</v>
      </c>
      <c r="D204" s="11">
        <v>10</v>
      </c>
      <c r="E204" s="11">
        <v>35</v>
      </c>
      <c r="F204" s="11">
        <v>26</v>
      </c>
      <c r="G204" s="12">
        <v>0.14084507042253522</v>
      </c>
      <c r="H204" s="12">
        <v>0.49295774647887325</v>
      </c>
      <c r="I204" s="12">
        <v>0.36619718309859156</v>
      </c>
    </row>
    <row r="205" spans="2:9" ht="13.5">
      <c r="B205" s="37" t="s">
        <v>37</v>
      </c>
      <c r="C205" s="21">
        <v>4</v>
      </c>
      <c r="D205" s="21">
        <v>0</v>
      </c>
      <c r="E205" s="21">
        <v>3</v>
      </c>
      <c r="F205" s="21">
        <v>1</v>
      </c>
      <c r="G205" s="22">
        <v>0</v>
      </c>
      <c r="H205" s="22">
        <v>0.75</v>
      </c>
      <c r="I205" s="22">
        <v>0.25</v>
      </c>
    </row>
    <row r="206" spans="2:9" ht="13.5">
      <c r="B206" s="37" t="s">
        <v>36</v>
      </c>
      <c r="C206" s="21">
        <v>18</v>
      </c>
      <c r="D206" s="21">
        <v>0</v>
      </c>
      <c r="E206" s="21">
        <v>8</v>
      </c>
      <c r="F206" s="21">
        <v>10</v>
      </c>
      <c r="G206" s="22">
        <v>0</v>
      </c>
      <c r="H206" s="22">
        <v>0.4444444444444444</v>
      </c>
      <c r="I206" s="22">
        <v>0.5555555555555556</v>
      </c>
    </row>
    <row r="207" spans="2:9" ht="13.5">
      <c r="B207" s="37" t="s">
        <v>35</v>
      </c>
      <c r="C207" s="21">
        <v>45</v>
      </c>
      <c r="D207" s="21">
        <v>2</v>
      </c>
      <c r="E207" s="21">
        <v>24</v>
      </c>
      <c r="F207" s="21">
        <v>19</v>
      </c>
      <c r="G207" s="22">
        <v>0.044444444444444446</v>
      </c>
      <c r="H207" s="22">
        <v>0.5333333333333333</v>
      </c>
      <c r="I207" s="22">
        <v>0.4222222222222222</v>
      </c>
    </row>
    <row r="208" spans="2:9" ht="13.5">
      <c r="B208" s="37" t="s">
        <v>34</v>
      </c>
      <c r="C208" s="21">
        <v>170</v>
      </c>
      <c r="D208" s="21">
        <v>17</v>
      </c>
      <c r="E208" s="21">
        <v>105</v>
      </c>
      <c r="F208" s="21">
        <v>48</v>
      </c>
      <c r="G208" s="22">
        <v>0.1</v>
      </c>
      <c r="H208" s="22">
        <v>0.6176470588235294</v>
      </c>
      <c r="I208" s="22">
        <v>0.2823529411764706</v>
      </c>
    </row>
    <row r="209" spans="2:9" ht="13.5">
      <c r="B209" s="37" t="s">
        <v>33</v>
      </c>
      <c r="C209" s="21">
        <v>100</v>
      </c>
      <c r="D209" s="21">
        <v>11</v>
      </c>
      <c r="E209" s="21">
        <v>51</v>
      </c>
      <c r="F209" s="21">
        <v>38</v>
      </c>
      <c r="G209" s="22">
        <v>0.11</v>
      </c>
      <c r="H209" s="22">
        <v>0.51</v>
      </c>
      <c r="I209" s="22">
        <v>0.38</v>
      </c>
    </row>
    <row r="210" spans="2:9" ht="13.5">
      <c r="B210" s="37" t="s">
        <v>32</v>
      </c>
      <c r="C210" s="21">
        <v>284</v>
      </c>
      <c r="D210" s="21">
        <v>30</v>
      </c>
      <c r="E210" s="21">
        <v>153</v>
      </c>
      <c r="F210" s="21">
        <v>101</v>
      </c>
      <c r="G210" s="22">
        <v>0.1056338028169014</v>
      </c>
      <c r="H210" s="22">
        <v>0.5387323943661971</v>
      </c>
      <c r="I210" s="22">
        <v>0.35563380281690143</v>
      </c>
    </row>
    <row r="211" spans="2:9" ht="13.5">
      <c r="B211" s="37" t="s">
        <v>31</v>
      </c>
      <c r="C211" s="21">
        <v>177</v>
      </c>
      <c r="D211" s="21">
        <v>30</v>
      </c>
      <c r="E211" s="21">
        <v>101</v>
      </c>
      <c r="F211" s="21">
        <v>46</v>
      </c>
      <c r="G211" s="22">
        <v>0.1694915254237288</v>
      </c>
      <c r="H211" s="22">
        <v>0.5706214689265536</v>
      </c>
      <c r="I211" s="22">
        <v>0.2598870056497175</v>
      </c>
    </row>
    <row r="212" spans="2:9" ht="13.5">
      <c r="B212" s="37" t="s">
        <v>30</v>
      </c>
      <c r="C212" s="21">
        <v>205</v>
      </c>
      <c r="D212" s="21">
        <v>19</v>
      </c>
      <c r="E212" s="21">
        <v>116</v>
      </c>
      <c r="F212" s="21">
        <v>70</v>
      </c>
      <c r="G212" s="22">
        <v>0.09268292682926829</v>
      </c>
      <c r="H212" s="22">
        <v>0.5658536585365853</v>
      </c>
      <c r="I212" s="22">
        <v>0.34146341463414637</v>
      </c>
    </row>
    <row r="213" spans="2:9" ht="13.5">
      <c r="B213" s="37" t="s">
        <v>29</v>
      </c>
      <c r="C213" s="21">
        <v>55</v>
      </c>
      <c r="D213" s="21">
        <v>7</v>
      </c>
      <c r="E213" s="21">
        <v>28</v>
      </c>
      <c r="F213" s="21">
        <v>20</v>
      </c>
      <c r="G213" s="22">
        <v>0.12727272727272726</v>
      </c>
      <c r="H213" s="22">
        <v>0.509090909090909</v>
      </c>
      <c r="I213" s="22">
        <v>0.36363636363636365</v>
      </c>
    </row>
    <row r="214" spans="2:9" ht="13.5">
      <c r="B214" s="37" t="s">
        <v>28</v>
      </c>
      <c r="C214" s="21">
        <v>202</v>
      </c>
      <c r="D214" s="21">
        <v>13</v>
      </c>
      <c r="E214" s="21">
        <v>97</v>
      </c>
      <c r="F214" s="21">
        <v>92</v>
      </c>
      <c r="G214" s="22">
        <v>0.06435643564356436</v>
      </c>
      <c r="H214" s="22">
        <v>0.4801980198019802</v>
      </c>
      <c r="I214" s="22">
        <v>0.45544554455445546</v>
      </c>
    </row>
    <row r="215" spans="2:9" ht="13.5">
      <c r="B215" s="37" t="s">
        <v>27</v>
      </c>
      <c r="C215" s="21">
        <v>393</v>
      </c>
      <c r="D215" s="21">
        <v>34</v>
      </c>
      <c r="E215" s="21">
        <v>186</v>
      </c>
      <c r="F215" s="21">
        <v>173</v>
      </c>
      <c r="G215" s="22">
        <v>0.08651399491094147</v>
      </c>
      <c r="H215" s="22">
        <v>0.4732824427480916</v>
      </c>
      <c r="I215" s="22">
        <v>0.4402035623409669</v>
      </c>
    </row>
    <row r="216" spans="2:9" ht="13.5">
      <c r="B216" s="37" t="s">
        <v>26</v>
      </c>
      <c r="C216" s="21">
        <v>70</v>
      </c>
      <c r="D216" s="21">
        <v>2</v>
      </c>
      <c r="E216" s="21">
        <v>40</v>
      </c>
      <c r="F216" s="21">
        <v>28</v>
      </c>
      <c r="G216" s="22">
        <v>0.02857142857142857</v>
      </c>
      <c r="H216" s="22">
        <v>0.5714285714285714</v>
      </c>
      <c r="I216" s="22">
        <v>0.4</v>
      </c>
    </row>
    <row r="217" spans="2:9" ht="13.5">
      <c r="B217" s="37" t="s">
        <v>25</v>
      </c>
      <c r="C217" s="11">
        <v>84</v>
      </c>
      <c r="D217" s="11">
        <v>5</v>
      </c>
      <c r="E217" s="11">
        <v>38</v>
      </c>
      <c r="F217" s="11">
        <v>41</v>
      </c>
      <c r="G217" s="12">
        <v>0.05952380952380952</v>
      </c>
      <c r="H217" s="12">
        <v>0.4523809523809524</v>
      </c>
      <c r="I217" s="12">
        <v>0.4880952380952381</v>
      </c>
    </row>
    <row r="218" spans="2:9" ht="13.5">
      <c r="B218" s="37" t="s">
        <v>24</v>
      </c>
      <c r="C218" s="21">
        <v>52</v>
      </c>
      <c r="D218" s="21">
        <v>6</v>
      </c>
      <c r="E218" s="21">
        <v>28</v>
      </c>
      <c r="F218" s="21">
        <v>18</v>
      </c>
      <c r="G218" s="22">
        <v>0.11538461538461539</v>
      </c>
      <c r="H218" s="22">
        <v>0.5384615384615384</v>
      </c>
      <c r="I218" s="22">
        <v>0.34615384615384615</v>
      </c>
    </row>
    <row r="219" spans="2:9" ht="13.5">
      <c r="B219" s="37" t="s">
        <v>23</v>
      </c>
      <c r="C219" s="21">
        <v>936</v>
      </c>
      <c r="D219" s="21">
        <v>181</v>
      </c>
      <c r="E219" s="21">
        <v>574</v>
      </c>
      <c r="F219" s="21">
        <v>181</v>
      </c>
      <c r="G219" s="22">
        <v>0.19337606837606838</v>
      </c>
      <c r="H219" s="22">
        <v>0.6132478632478633</v>
      </c>
      <c r="I219" s="22">
        <v>0.19337606837606838</v>
      </c>
    </row>
    <row r="220" spans="2:9" ht="13.5">
      <c r="B220" s="37" t="s">
        <v>22</v>
      </c>
      <c r="C220" s="21">
        <v>237</v>
      </c>
      <c r="D220" s="21">
        <v>51</v>
      </c>
      <c r="E220" s="21">
        <v>141</v>
      </c>
      <c r="F220" s="21">
        <v>45</v>
      </c>
      <c r="G220" s="22">
        <v>0.21518987341772153</v>
      </c>
      <c r="H220" s="22">
        <v>0.5949367088607594</v>
      </c>
      <c r="I220" s="22">
        <v>0.189873417721519</v>
      </c>
    </row>
    <row r="221" spans="2:9" ht="13.5">
      <c r="B221" s="37" t="s">
        <v>21</v>
      </c>
      <c r="C221" s="21">
        <v>35</v>
      </c>
      <c r="D221" s="21">
        <v>2</v>
      </c>
      <c r="E221" s="21">
        <v>18</v>
      </c>
      <c r="F221" s="21">
        <v>15</v>
      </c>
      <c r="G221" s="22">
        <v>0.05714285714285714</v>
      </c>
      <c r="H221" s="22">
        <v>0.5142857142857142</v>
      </c>
      <c r="I221" s="22">
        <v>0.42857142857142855</v>
      </c>
    </row>
    <row r="222" spans="2:9" ht="13.5">
      <c r="B222" s="37" t="s">
        <v>20</v>
      </c>
      <c r="C222" s="21">
        <v>165</v>
      </c>
      <c r="D222" s="21">
        <v>15</v>
      </c>
      <c r="E222" s="21">
        <v>90</v>
      </c>
      <c r="F222" s="21">
        <v>60</v>
      </c>
      <c r="G222" s="22">
        <v>0.09090909090909091</v>
      </c>
      <c r="H222" s="22">
        <v>0.5454545454545454</v>
      </c>
      <c r="I222" s="22">
        <v>0.36363636363636365</v>
      </c>
    </row>
    <row r="223" spans="2:9" ht="13.5">
      <c r="B223" s="37" t="s">
        <v>19</v>
      </c>
      <c r="C223" s="21">
        <v>255</v>
      </c>
      <c r="D223" s="21">
        <v>22</v>
      </c>
      <c r="E223" s="21">
        <v>137</v>
      </c>
      <c r="F223" s="21">
        <v>96</v>
      </c>
      <c r="G223" s="22">
        <v>0.08627450980392157</v>
      </c>
      <c r="H223" s="22">
        <v>0.5372549019607843</v>
      </c>
      <c r="I223" s="22">
        <v>0.3764705882352941</v>
      </c>
    </row>
    <row r="224" spans="2:9" ht="13.5">
      <c r="B224" s="37" t="s">
        <v>18</v>
      </c>
      <c r="C224" s="21">
        <v>12</v>
      </c>
      <c r="D224" s="21">
        <v>0</v>
      </c>
      <c r="E224" s="21">
        <v>4</v>
      </c>
      <c r="F224" s="21">
        <v>8</v>
      </c>
      <c r="G224" s="22">
        <v>0</v>
      </c>
      <c r="H224" s="22">
        <v>0.3333333333333333</v>
      </c>
      <c r="I224" s="22">
        <v>0.6666666666666666</v>
      </c>
    </row>
    <row r="225" spans="2:9" ht="13.5">
      <c r="B225" s="37" t="s">
        <v>17</v>
      </c>
      <c r="C225" s="21">
        <v>235</v>
      </c>
      <c r="D225" s="21">
        <v>12</v>
      </c>
      <c r="E225" s="21">
        <v>111</v>
      </c>
      <c r="F225" s="21">
        <v>112</v>
      </c>
      <c r="G225" s="22">
        <v>0.05106382978723404</v>
      </c>
      <c r="H225" s="22">
        <v>0.4723404255319149</v>
      </c>
      <c r="I225" s="22">
        <v>0.4765957446808511</v>
      </c>
    </row>
    <row r="226" spans="2:9" ht="13.5">
      <c r="B226" s="37" t="s">
        <v>16</v>
      </c>
      <c r="C226" s="21">
        <v>123</v>
      </c>
      <c r="D226" s="21">
        <v>6</v>
      </c>
      <c r="E226" s="21">
        <v>64</v>
      </c>
      <c r="F226" s="21">
        <v>53</v>
      </c>
      <c r="G226" s="22">
        <v>0.04878048780487805</v>
      </c>
      <c r="H226" s="22">
        <v>0.5203252032520326</v>
      </c>
      <c r="I226" s="22">
        <v>0.43089430894308944</v>
      </c>
    </row>
    <row r="227" spans="2:9" ht="13.5">
      <c r="B227" s="37" t="s">
        <v>15</v>
      </c>
      <c r="C227" s="21">
        <v>107</v>
      </c>
      <c r="D227" s="21">
        <v>8</v>
      </c>
      <c r="E227" s="21">
        <v>52</v>
      </c>
      <c r="F227" s="21">
        <v>47</v>
      </c>
      <c r="G227" s="22">
        <v>0.07476635514018691</v>
      </c>
      <c r="H227" s="22">
        <v>0.48598130841121495</v>
      </c>
      <c r="I227" s="22">
        <v>0.4392523364485981</v>
      </c>
    </row>
    <row r="228" spans="2:9" ht="13.5">
      <c r="B228" s="37" t="s">
        <v>14</v>
      </c>
      <c r="C228" s="21">
        <v>78</v>
      </c>
      <c r="D228" s="21">
        <v>6</v>
      </c>
      <c r="E228" s="21">
        <v>54</v>
      </c>
      <c r="F228" s="21">
        <v>18</v>
      </c>
      <c r="G228" s="22">
        <v>0.07692307692307693</v>
      </c>
      <c r="H228" s="22">
        <v>0.6923076923076923</v>
      </c>
      <c r="I228" s="22">
        <v>0.23076923076923078</v>
      </c>
    </row>
    <row r="229" spans="2:11" ht="13.5">
      <c r="B229" s="37" t="s">
        <v>13</v>
      </c>
      <c r="C229" s="30">
        <v>439</v>
      </c>
      <c r="D229" s="30">
        <v>83</v>
      </c>
      <c r="E229" s="30">
        <v>311</v>
      </c>
      <c r="F229" s="30">
        <v>45</v>
      </c>
      <c r="G229" s="31">
        <v>0.18906605922551253</v>
      </c>
      <c r="H229" s="31">
        <v>0.7084282460136674</v>
      </c>
      <c r="I229" s="31">
        <v>0.10250569476082004</v>
      </c>
      <c r="K229" s="10"/>
    </row>
    <row r="230" spans="2:9" ht="13.5">
      <c r="B230" s="37" t="s">
        <v>12</v>
      </c>
      <c r="C230" s="11">
        <v>356</v>
      </c>
      <c r="D230" s="11">
        <v>39</v>
      </c>
      <c r="E230" s="11">
        <v>191</v>
      </c>
      <c r="F230" s="11">
        <v>126</v>
      </c>
      <c r="G230" s="12">
        <v>0.10955056179775281</v>
      </c>
      <c r="H230" s="12">
        <v>0.5365168539325843</v>
      </c>
      <c r="I230" s="12">
        <v>0.3539325842696629</v>
      </c>
    </row>
    <row r="231" spans="2:9" ht="13.5">
      <c r="B231" s="37" t="s">
        <v>11</v>
      </c>
      <c r="C231" s="11">
        <v>294</v>
      </c>
      <c r="D231" s="11">
        <v>113</v>
      </c>
      <c r="E231" s="11">
        <v>163</v>
      </c>
      <c r="F231" s="11">
        <v>18</v>
      </c>
      <c r="G231" s="12">
        <v>0.3843537414965986</v>
      </c>
      <c r="H231" s="12">
        <v>0.5544217687074829</v>
      </c>
      <c r="I231" s="12">
        <v>0.061224489795918366</v>
      </c>
    </row>
    <row r="232" spans="2:9" ht="13.5">
      <c r="B232" s="37" t="s">
        <v>10</v>
      </c>
      <c r="C232" s="11">
        <v>16</v>
      </c>
      <c r="D232" s="11">
        <v>1</v>
      </c>
      <c r="E232" s="11">
        <v>13</v>
      </c>
      <c r="F232" s="11">
        <v>2</v>
      </c>
      <c r="G232" s="12">
        <v>0.0625</v>
      </c>
      <c r="H232" s="12">
        <v>0.8125</v>
      </c>
      <c r="I232" s="12">
        <v>0.125</v>
      </c>
    </row>
    <row r="233" spans="2:9" ht="13.5">
      <c r="B233" s="6" t="s">
        <v>9</v>
      </c>
      <c r="C233" s="11">
        <v>228</v>
      </c>
      <c r="D233" s="11">
        <v>25</v>
      </c>
      <c r="E233" s="11">
        <v>98</v>
      </c>
      <c r="F233" s="11">
        <v>105</v>
      </c>
      <c r="G233" s="12">
        <v>0.10964912280701754</v>
      </c>
      <c r="H233" s="12">
        <v>0.4298245614035088</v>
      </c>
      <c r="I233" s="12">
        <v>0.4605263157894737</v>
      </c>
    </row>
    <row r="234" spans="2:9" ht="13.5">
      <c r="B234" s="6" t="s">
        <v>8</v>
      </c>
      <c r="C234" s="11">
        <v>742</v>
      </c>
      <c r="D234" s="11">
        <v>49</v>
      </c>
      <c r="E234" s="11">
        <v>419</v>
      </c>
      <c r="F234" s="11">
        <v>274</v>
      </c>
      <c r="G234" s="12">
        <v>0.0660377358490566</v>
      </c>
      <c r="H234" s="12">
        <v>0.5646900269541779</v>
      </c>
      <c r="I234" s="12">
        <v>0.3692722371967655</v>
      </c>
    </row>
    <row r="235" spans="2:9" ht="13.5">
      <c r="B235" s="6" t="s">
        <v>7</v>
      </c>
      <c r="C235" s="11">
        <v>518</v>
      </c>
      <c r="D235" s="11">
        <v>43</v>
      </c>
      <c r="E235" s="11">
        <v>266</v>
      </c>
      <c r="F235" s="11">
        <v>209</v>
      </c>
      <c r="G235" s="12">
        <v>0.08301158301158301</v>
      </c>
      <c r="H235" s="12">
        <v>0.5135135135135135</v>
      </c>
      <c r="I235" s="12">
        <v>0.4034749034749035</v>
      </c>
    </row>
    <row r="236" spans="2:9" ht="13.5">
      <c r="B236" s="6" t="s">
        <v>6</v>
      </c>
      <c r="C236" s="11">
        <v>442</v>
      </c>
      <c r="D236" s="11">
        <v>25</v>
      </c>
      <c r="E236" s="11">
        <v>228</v>
      </c>
      <c r="F236" s="11">
        <v>189</v>
      </c>
      <c r="G236" s="12">
        <v>0.05656108597285068</v>
      </c>
      <c r="H236" s="12">
        <v>0.5158371040723982</v>
      </c>
      <c r="I236" s="12">
        <v>0.4276018099547511</v>
      </c>
    </row>
    <row r="237" spans="2:9" ht="13.5">
      <c r="B237" s="6" t="s">
        <v>5</v>
      </c>
      <c r="C237" s="11">
        <v>853</v>
      </c>
      <c r="D237" s="11">
        <v>87</v>
      </c>
      <c r="E237" s="11">
        <v>463</v>
      </c>
      <c r="F237" s="11">
        <v>303</v>
      </c>
      <c r="G237" s="12">
        <v>0.10199296600234467</v>
      </c>
      <c r="H237" s="12">
        <v>0.5427901524032825</v>
      </c>
      <c r="I237" s="12">
        <v>0.3552168815943728</v>
      </c>
    </row>
    <row r="238" spans="2:12" ht="13.5">
      <c r="B238" s="6" t="s">
        <v>4</v>
      </c>
      <c r="C238" s="11">
        <v>1420</v>
      </c>
      <c r="D238" s="11">
        <v>277</v>
      </c>
      <c r="E238" s="11">
        <v>814</v>
      </c>
      <c r="F238" s="11">
        <v>329</v>
      </c>
      <c r="G238" s="12">
        <v>0.19507042253521126</v>
      </c>
      <c r="H238" s="12">
        <v>0.5732394366197183</v>
      </c>
      <c r="I238" s="12">
        <v>0.23169014084507042</v>
      </c>
      <c r="L238" s="7"/>
    </row>
    <row r="239" spans="2:9" ht="13.5">
      <c r="B239" s="6" t="s">
        <v>3</v>
      </c>
      <c r="C239" s="11">
        <v>990</v>
      </c>
      <c r="D239" s="11">
        <v>233</v>
      </c>
      <c r="E239" s="11">
        <v>529</v>
      </c>
      <c r="F239" s="11">
        <v>228</v>
      </c>
      <c r="G239" s="12">
        <v>0.23535353535353534</v>
      </c>
      <c r="H239" s="12">
        <v>0.5343434343434343</v>
      </c>
      <c r="I239" s="12">
        <v>0.23030303030303031</v>
      </c>
    </row>
    <row r="240" spans="2:9" ht="13.5">
      <c r="B240" s="6" t="s">
        <v>2</v>
      </c>
      <c r="C240" s="11">
        <v>471</v>
      </c>
      <c r="D240" s="11">
        <v>48</v>
      </c>
      <c r="E240" s="11">
        <v>235</v>
      </c>
      <c r="F240" s="11">
        <v>188</v>
      </c>
      <c r="G240" s="12">
        <v>0.10191082802547771</v>
      </c>
      <c r="H240" s="12">
        <v>0.4989384288747346</v>
      </c>
      <c r="I240" s="12">
        <v>0.3991507430997877</v>
      </c>
    </row>
    <row r="241" spans="2:9" ht="13.5">
      <c r="B241" s="6" t="s">
        <v>1</v>
      </c>
      <c r="C241" s="11">
        <v>482</v>
      </c>
      <c r="D241" s="11">
        <v>50</v>
      </c>
      <c r="E241" s="11">
        <v>235</v>
      </c>
      <c r="F241" s="11">
        <v>197</v>
      </c>
      <c r="G241" s="12">
        <v>0.1037344398340249</v>
      </c>
      <c r="H241" s="12">
        <v>0.487551867219917</v>
      </c>
      <c r="I241" s="12">
        <v>0.4087136929460581</v>
      </c>
    </row>
    <row r="242" spans="2:9" ht="14.25" thickBot="1">
      <c r="B242" s="23" t="s">
        <v>0</v>
      </c>
      <c r="C242" s="41">
        <v>810</v>
      </c>
      <c r="D242" s="41">
        <v>151</v>
      </c>
      <c r="E242" s="41">
        <v>423</v>
      </c>
      <c r="F242" s="41">
        <v>236</v>
      </c>
      <c r="G242" s="42">
        <v>0.18641975308641975</v>
      </c>
      <c r="H242" s="42">
        <v>0.5222222222222223</v>
      </c>
      <c r="I242" s="42">
        <v>0.291358024691358</v>
      </c>
    </row>
    <row r="243" spans="2:9" ht="19.5" customHeight="1" thickTop="1">
      <c r="B243" s="40" t="s">
        <v>232</v>
      </c>
      <c r="C243" s="26">
        <v>104918</v>
      </c>
      <c r="D243" s="26">
        <v>16129</v>
      </c>
      <c r="E243" s="26">
        <v>61494</v>
      </c>
      <c r="F243" s="26">
        <v>27295</v>
      </c>
      <c r="G243" s="28">
        <v>0.15372957929049352</v>
      </c>
      <c r="H243" s="28">
        <v>0.5861148706608971</v>
      </c>
      <c r="I243" s="28">
        <v>0.2601555500486094</v>
      </c>
    </row>
    <row r="244" ht="13.5">
      <c r="B244" s="9" t="s">
        <v>241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"/>
  <sheetViews>
    <sheetView view="pageBreakPreview" zoomScaleSheetLayoutView="100" zoomScalePageLayoutView="0" workbookViewId="0" topLeftCell="A1">
      <pane xSplit="2" ySplit="1" topLeftCell="C139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K169" sqref="K169"/>
    </sheetView>
  </sheetViews>
  <sheetFormatPr defaultColWidth="9.00390625" defaultRowHeight="13.5"/>
  <cols>
    <col min="1" max="1" width="9.50390625" style="46" bestFit="1" customWidth="1"/>
    <col min="2" max="2" width="11.625" style="46" customWidth="1"/>
    <col min="3" max="3" width="9.25390625" style="151" customWidth="1"/>
    <col min="4" max="9" width="8.125" style="151" customWidth="1"/>
    <col min="10" max="16384" width="9.00390625" style="46" customWidth="1"/>
  </cols>
  <sheetData>
    <row r="1" spans="1:19" ht="13.5" customHeight="1" thickBot="1">
      <c r="A1" s="43">
        <v>41820</v>
      </c>
      <c r="B1" s="44" t="s">
        <v>240</v>
      </c>
      <c r="C1" s="45" t="s">
        <v>233</v>
      </c>
      <c r="D1" s="45" t="s">
        <v>234</v>
      </c>
      <c r="E1" s="45" t="s">
        <v>235</v>
      </c>
      <c r="F1" s="45" t="s">
        <v>236</v>
      </c>
      <c r="G1" s="45" t="s">
        <v>237</v>
      </c>
      <c r="H1" s="45" t="s">
        <v>238</v>
      </c>
      <c r="I1" s="45" t="s">
        <v>239</v>
      </c>
      <c r="L1" s="44" t="s">
        <v>240</v>
      </c>
      <c r="M1" s="45" t="s">
        <v>233</v>
      </c>
      <c r="N1" s="45" t="s">
        <v>234</v>
      </c>
      <c r="O1" s="45" t="s">
        <v>235</v>
      </c>
      <c r="P1" s="45" t="s">
        <v>236</v>
      </c>
      <c r="Q1" s="45" t="s">
        <v>237</v>
      </c>
      <c r="R1" s="45" t="s">
        <v>238</v>
      </c>
      <c r="S1" s="45" t="s">
        <v>239</v>
      </c>
    </row>
    <row r="2" spans="1:19" ht="13.5" customHeight="1" thickTop="1">
      <c r="A2" s="47" t="s">
        <v>248</v>
      </c>
      <c r="B2" s="48" t="s">
        <v>231</v>
      </c>
      <c r="C2" s="49">
        <v>298</v>
      </c>
      <c r="D2" s="49">
        <v>34</v>
      </c>
      <c r="E2" s="49">
        <v>159</v>
      </c>
      <c r="F2" s="49">
        <v>105</v>
      </c>
      <c r="G2" s="50">
        <v>0.11409395973154363</v>
      </c>
      <c r="H2" s="50">
        <v>0.5335570469798657</v>
      </c>
      <c r="I2" s="50">
        <v>0.3523489932885906</v>
      </c>
      <c r="L2" s="51" t="s">
        <v>152</v>
      </c>
      <c r="M2" s="52">
        <v>23</v>
      </c>
      <c r="N2" s="52">
        <v>2</v>
      </c>
      <c r="O2" s="52">
        <v>10</v>
      </c>
      <c r="P2" s="52">
        <v>11</v>
      </c>
      <c r="Q2" s="53">
        <f>N2/$M2</f>
        <v>0.08695652173913043</v>
      </c>
      <c r="R2" s="53">
        <f aca="true" t="shared" si="0" ref="R2:S8">O2/$M2</f>
        <v>0.43478260869565216</v>
      </c>
      <c r="S2" s="53">
        <f t="shared" si="0"/>
        <v>0.4782608695652174</v>
      </c>
    </row>
    <row r="3" spans="1:19" ht="13.5" customHeight="1">
      <c r="A3" s="47" t="s">
        <v>248</v>
      </c>
      <c r="B3" s="54" t="s">
        <v>141</v>
      </c>
      <c r="C3" s="55">
        <v>152</v>
      </c>
      <c r="D3" s="55">
        <v>9</v>
      </c>
      <c r="E3" s="55">
        <v>76</v>
      </c>
      <c r="F3" s="55">
        <v>67</v>
      </c>
      <c r="G3" s="56">
        <v>0.05921052631578947</v>
      </c>
      <c r="H3" s="56">
        <v>0.5</v>
      </c>
      <c r="I3" s="56">
        <v>0.4407894736842105</v>
      </c>
      <c r="L3" s="57" t="s">
        <v>109</v>
      </c>
      <c r="M3" s="52">
        <v>59</v>
      </c>
      <c r="N3" s="52">
        <v>0</v>
      </c>
      <c r="O3" s="52">
        <v>17</v>
      </c>
      <c r="P3" s="52">
        <v>42</v>
      </c>
      <c r="Q3" s="53">
        <f aca="true" t="shared" si="1" ref="Q3:Q8">N3/$M3</f>
        <v>0</v>
      </c>
      <c r="R3" s="53">
        <f t="shared" si="0"/>
        <v>0.288135593220339</v>
      </c>
      <c r="S3" s="53">
        <f t="shared" si="0"/>
        <v>0.711864406779661</v>
      </c>
    </row>
    <row r="4" spans="1:19" ht="13.5" customHeight="1">
      <c r="A4" s="47" t="s">
        <v>248</v>
      </c>
      <c r="B4" s="54" t="s">
        <v>230</v>
      </c>
      <c r="C4" s="55">
        <v>210</v>
      </c>
      <c r="D4" s="55">
        <v>22</v>
      </c>
      <c r="E4" s="55">
        <v>127</v>
      </c>
      <c r="F4" s="55">
        <v>61</v>
      </c>
      <c r="G4" s="56">
        <v>0.10476190476190476</v>
      </c>
      <c r="H4" s="56">
        <v>0.6047619047619047</v>
      </c>
      <c r="I4" s="56">
        <v>0.2904761904761905</v>
      </c>
      <c r="L4" s="57" t="s">
        <v>151</v>
      </c>
      <c r="M4" s="52">
        <v>169</v>
      </c>
      <c r="N4" s="52">
        <v>8</v>
      </c>
      <c r="O4" s="52">
        <v>81</v>
      </c>
      <c r="P4" s="52">
        <v>80</v>
      </c>
      <c r="Q4" s="53">
        <f t="shared" si="1"/>
        <v>0.047337278106508875</v>
      </c>
      <c r="R4" s="53">
        <f t="shared" si="0"/>
        <v>0.47928994082840237</v>
      </c>
      <c r="S4" s="53">
        <f t="shared" si="0"/>
        <v>0.47337278106508873</v>
      </c>
    </row>
    <row r="5" spans="1:19" ht="13.5" customHeight="1">
      <c r="A5" s="47" t="s">
        <v>248</v>
      </c>
      <c r="B5" s="54" t="s">
        <v>229</v>
      </c>
      <c r="C5" s="55">
        <v>250</v>
      </c>
      <c r="D5" s="55">
        <v>25</v>
      </c>
      <c r="E5" s="55">
        <v>141</v>
      </c>
      <c r="F5" s="55">
        <v>84</v>
      </c>
      <c r="G5" s="56">
        <v>0.1</v>
      </c>
      <c r="H5" s="56">
        <v>0.564</v>
      </c>
      <c r="I5" s="56">
        <v>0.336</v>
      </c>
      <c r="L5" s="57" t="s">
        <v>150</v>
      </c>
      <c r="M5" s="52">
        <v>343</v>
      </c>
      <c r="N5" s="52">
        <v>44</v>
      </c>
      <c r="O5" s="52">
        <v>160</v>
      </c>
      <c r="P5" s="52">
        <v>139</v>
      </c>
      <c r="Q5" s="53">
        <f t="shared" si="1"/>
        <v>0.1282798833819242</v>
      </c>
      <c r="R5" s="53">
        <f t="shared" si="0"/>
        <v>0.46647230320699706</v>
      </c>
      <c r="S5" s="53">
        <f t="shared" si="0"/>
        <v>0.40524781341107874</v>
      </c>
    </row>
    <row r="6" spans="1:19" ht="13.5" customHeight="1">
      <c r="A6" s="47" t="s">
        <v>248</v>
      </c>
      <c r="B6" s="54" t="s">
        <v>70</v>
      </c>
      <c r="C6" s="55">
        <v>59</v>
      </c>
      <c r="D6" s="55">
        <v>2</v>
      </c>
      <c r="E6" s="55">
        <v>26</v>
      </c>
      <c r="F6" s="55">
        <v>31</v>
      </c>
      <c r="G6" s="56">
        <v>0.03389830508474576</v>
      </c>
      <c r="H6" s="56">
        <v>0.4406779661016949</v>
      </c>
      <c r="I6" s="56">
        <v>0.5254237288135594</v>
      </c>
      <c r="L6" s="57" t="s">
        <v>149</v>
      </c>
      <c r="M6" s="52">
        <v>90</v>
      </c>
      <c r="N6" s="52">
        <v>2</v>
      </c>
      <c r="O6" s="52">
        <v>38</v>
      </c>
      <c r="P6" s="52">
        <v>50</v>
      </c>
      <c r="Q6" s="53">
        <f t="shared" si="1"/>
        <v>0.022222222222222223</v>
      </c>
      <c r="R6" s="53">
        <f t="shared" si="0"/>
        <v>0.4222222222222222</v>
      </c>
      <c r="S6" s="53">
        <f t="shared" si="0"/>
        <v>0.5555555555555556</v>
      </c>
    </row>
    <row r="7" spans="1:19" ht="13.5" customHeight="1">
      <c r="A7" s="47" t="s">
        <v>248</v>
      </c>
      <c r="B7" s="54" t="s">
        <v>228</v>
      </c>
      <c r="C7" s="55">
        <v>421</v>
      </c>
      <c r="D7" s="55">
        <v>41</v>
      </c>
      <c r="E7" s="55">
        <v>261</v>
      </c>
      <c r="F7" s="55">
        <v>119</v>
      </c>
      <c r="G7" s="56">
        <v>0.09738717339667459</v>
      </c>
      <c r="H7" s="56">
        <v>0.6199524940617577</v>
      </c>
      <c r="I7" s="56">
        <v>0.2826603325415677</v>
      </c>
      <c r="L7" s="57" t="s">
        <v>148</v>
      </c>
      <c r="M7" s="52">
        <v>66</v>
      </c>
      <c r="N7" s="52">
        <v>4</v>
      </c>
      <c r="O7" s="52">
        <v>23</v>
      </c>
      <c r="P7" s="52">
        <v>39</v>
      </c>
      <c r="Q7" s="53">
        <f t="shared" si="1"/>
        <v>0.06060606060606061</v>
      </c>
      <c r="R7" s="53">
        <f t="shared" si="0"/>
        <v>0.3484848484848485</v>
      </c>
      <c r="S7" s="53">
        <f t="shared" si="0"/>
        <v>0.5909090909090909</v>
      </c>
    </row>
    <row r="8" spans="1:19" ht="13.5" customHeight="1" thickBot="1">
      <c r="A8" s="47" t="s">
        <v>248</v>
      </c>
      <c r="B8" s="54" t="s">
        <v>227</v>
      </c>
      <c r="C8" s="55">
        <v>636</v>
      </c>
      <c r="D8" s="55">
        <v>62</v>
      </c>
      <c r="E8" s="55">
        <v>359</v>
      </c>
      <c r="F8" s="55">
        <v>215</v>
      </c>
      <c r="G8" s="56">
        <v>0.09748427672955975</v>
      </c>
      <c r="H8" s="56">
        <v>0.5644654088050315</v>
      </c>
      <c r="I8" s="56">
        <v>0.3380503144654088</v>
      </c>
      <c r="L8" s="58" t="s">
        <v>107</v>
      </c>
      <c r="M8" s="59">
        <v>44</v>
      </c>
      <c r="N8" s="59">
        <v>1</v>
      </c>
      <c r="O8" s="59">
        <v>15</v>
      </c>
      <c r="P8" s="59">
        <v>28</v>
      </c>
      <c r="Q8" s="60">
        <f t="shared" si="1"/>
        <v>0.022727272727272728</v>
      </c>
      <c r="R8" s="60">
        <f t="shared" si="0"/>
        <v>0.3409090909090909</v>
      </c>
      <c r="S8" s="60">
        <f t="shared" si="0"/>
        <v>0.6363636363636364</v>
      </c>
    </row>
    <row r="9" spans="1:19" ht="13.5" customHeight="1" thickTop="1">
      <c r="A9" s="47" t="s">
        <v>248</v>
      </c>
      <c r="B9" s="54" t="s">
        <v>226</v>
      </c>
      <c r="C9" s="55">
        <v>183</v>
      </c>
      <c r="D9" s="55">
        <v>22</v>
      </c>
      <c r="E9" s="55">
        <v>103</v>
      </c>
      <c r="F9" s="55">
        <v>58</v>
      </c>
      <c r="G9" s="56">
        <v>0.12021857923497267</v>
      </c>
      <c r="H9" s="56">
        <v>0.5628415300546448</v>
      </c>
      <c r="I9" s="56">
        <v>0.31693989071038253</v>
      </c>
      <c r="L9" s="61" t="s">
        <v>249</v>
      </c>
      <c r="M9" s="62">
        <f>SUM(M2:M8)</f>
        <v>794</v>
      </c>
      <c r="N9" s="61">
        <f>SUM(N2:N8)</f>
        <v>61</v>
      </c>
      <c r="O9" s="61">
        <f>SUM(O2:O8)</f>
        <v>344</v>
      </c>
      <c r="P9" s="61">
        <f>SUM(P2:P8)</f>
        <v>389</v>
      </c>
      <c r="Q9" s="63">
        <f>N9/$M9</f>
        <v>0.07682619647355164</v>
      </c>
      <c r="R9" s="63">
        <f>O9/$M9</f>
        <v>0.4332493702770781</v>
      </c>
      <c r="S9" s="63">
        <f>P9/$M9</f>
        <v>0.4899244332493703</v>
      </c>
    </row>
    <row r="10" spans="1:9" ht="13.5" customHeight="1">
      <c r="A10" s="47" t="s">
        <v>248</v>
      </c>
      <c r="B10" s="54" t="s">
        <v>225</v>
      </c>
      <c r="C10" s="55">
        <v>149</v>
      </c>
      <c r="D10" s="55">
        <v>29</v>
      </c>
      <c r="E10" s="55">
        <v>101</v>
      </c>
      <c r="F10" s="55">
        <v>19</v>
      </c>
      <c r="G10" s="56">
        <v>0.19463087248322147</v>
      </c>
      <c r="H10" s="56">
        <v>0.6778523489932886</v>
      </c>
      <c r="I10" s="56">
        <v>0.12751677852348994</v>
      </c>
    </row>
    <row r="11" spans="1:16" ht="13.5" customHeight="1" thickBot="1">
      <c r="A11" s="47" t="s">
        <v>248</v>
      </c>
      <c r="B11" s="54" t="s">
        <v>224</v>
      </c>
      <c r="C11" s="55">
        <v>57</v>
      </c>
      <c r="D11" s="55">
        <v>3</v>
      </c>
      <c r="E11" s="55">
        <v>24</v>
      </c>
      <c r="F11" s="55">
        <v>30</v>
      </c>
      <c r="G11" s="56">
        <v>0.05263157894736842</v>
      </c>
      <c r="H11" s="56">
        <v>0.42105263157894735</v>
      </c>
      <c r="I11" s="56">
        <v>0.5263157894736842</v>
      </c>
      <c r="K11" s="64" t="s">
        <v>250</v>
      </c>
      <c r="L11" s="64" t="s">
        <v>251</v>
      </c>
      <c r="M11" s="65" t="s">
        <v>233</v>
      </c>
      <c r="N11" s="65" t="s">
        <v>234</v>
      </c>
      <c r="O11" s="65" t="s">
        <v>235</v>
      </c>
      <c r="P11" s="65" t="s">
        <v>236</v>
      </c>
    </row>
    <row r="12" spans="1:16" ht="13.5" customHeight="1" thickTop="1">
      <c r="A12" s="47" t="s">
        <v>248</v>
      </c>
      <c r="B12" s="54" t="s">
        <v>223</v>
      </c>
      <c r="C12" s="55">
        <v>141</v>
      </c>
      <c r="D12" s="55">
        <v>12</v>
      </c>
      <c r="E12" s="55">
        <v>67</v>
      </c>
      <c r="F12" s="55">
        <v>62</v>
      </c>
      <c r="G12" s="56">
        <v>0.0851063829787234</v>
      </c>
      <c r="H12" s="56">
        <v>0.475177304964539</v>
      </c>
      <c r="I12" s="56">
        <v>0.4397163120567376</v>
      </c>
      <c r="K12" s="66" t="s">
        <v>250</v>
      </c>
      <c r="L12" s="66" t="s">
        <v>252</v>
      </c>
      <c r="M12" s="52">
        <v>218</v>
      </c>
      <c r="N12" s="52">
        <v>30</v>
      </c>
      <c r="O12" s="52">
        <v>132</v>
      </c>
      <c r="P12" s="52">
        <v>56</v>
      </c>
    </row>
    <row r="13" spans="1:16" ht="13.5" customHeight="1">
      <c r="A13" s="47" t="s">
        <v>248</v>
      </c>
      <c r="B13" s="54" t="s">
        <v>222</v>
      </c>
      <c r="C13" s="55">
        <v>258</v>
      </c>
      <c r="D13" s="55">
        <v>11</v>
      </c>
      <c r="E13" s="55">
        <v>142</v>
      </c>
      <c r="F13" s="55">
        <v>105</v>
      </c>
      <c r="G13" s="56">
        <v>0.04263565891472868</v>
      </c>
      <c r="H13" s="56">
        <v>0.5503875968992248</v>
      </c>
      <c r="I13" s="56">
        <v>0.4069767441860465</v>
      </c>
      <c r="K13" s="67" t="s">
        <v>250</v>
      </c>
      <c r="L13" s="67" t="s">
        <v>252</v>
      </c>
      <c r="M13" s="52">
        <v>106</v>
      </c>
      <c r="N13" s="52">
        <v>10</v>
      </c>
      <c r="O13" s="52">
        <v>59</v>
      </c>
      <c r="P13" s="52">
        <v>37</v>
      </c>
    </row>
    <row r="14" spans="1:16" ht="13.5" customHeight="1">
      <c r="A14" s="47" t="s">
        <v>248</v>
      </c>
      <c r="B14" s="54" t="s">
        <v>221</v>
      </c>
      <c r="C14" s="55">
        <v>590</v>
      </c>
      <c r="D14" s="55">
        <v>68</v>
      </c>
      <c r="E14" s="55">
        <v>390</v>
      </c>
      <c r="F14" s="55">
        <v>132</v>
      </c>
      <c r="G14" s="56">
        <v>0.1152542372881356</v>
      </c>
      <c r="H14" s="56">
        <v>0.6610169491525424</v>
      </c>
      <c r="I14" s="56">
        <v>0.22372881355932203</v>
      </c>
      <c r="K14" s="67" t="s">
        <v>250</v>
      </c>
      <c r="L14" s="67" t="s">
        <v>252</v>
      </c>
      <c r="M14" s="52">
        <v>105</v>
      </c>
      <c r="N14" s="52">
        <v>21</v>
      </c>
      <c r="O14" s="52">
        <v>43</v>
      </c>
      <c r="P14" s="52">
        <v>41</v>
      </c>
    </row>
    <row r="15" spans="1:16" ht="13.5" customHeight="1">
      <c r="A15" s="47" t="s">
        <v>248</v>
      </c>
      <c r="B15" s="54" t="s">
        <v>220</v>
      </c>
      <c r="C15" s="55">
        <v>2922</v>
      </c>
      <c r="D15" s="55">
        <v>487</v>
      </c>
      <c r="E15" s="55">
        <v>1981</v>
      </c>
      <c r="F15" s="55">
        <v>454</v>
      </c>
      <c r="G15" s="56">
        <v>0.16666666666666666</v>
      </c>
      <c r="H15" s="56">
        <v>0.6779603011635866</v>
      </c>
      <c r="I15" s="56">
        <v>0.15537303216974674</v>
      </c>
      <c r="K15" s="67" t="s">
        <v>250</v>
      </c>
      <c r="L15" s="67" t="s">
        <v>252</v>
      </c>
      <c r="M15" s="52">
        <v>60</v>
      </c>
      <c r="N15" s="52">
        <v>0</v>
      </c>
      <c r="O15" s="52">
        <v>24</v>
      </c>
      <c r="P15" s="52">
        <v>36</v>
      </c>
    </row>
    <row r="16" spans="1:16" ht="13.5" customHeight="1">
      <c r="A16" s="47" t="s">
        <v>248</v>
      </c>
      <c r="B16" s="54" t="s">
        <v>219</v>
      </c>
      <c r="C16" s="55">
        <v>1761</v>
      </c>
      <c r="D16" s="55">
        <v>283</v>
      </c>
      <c r="E16" s="55">
        <v>1061</v>
      </c>
      <c r="F16" s="55">
        <v>417</v>
      </c>
      <c r="G16" s="56">
        <v>0.16070414537194777</v>
      </c>
      <c r="H16" s="56">
        <v>0.6024985803520727</v>
      </c>
      <c r="I16" s="56">
        <v>0.23679727427597955</v>
      </c>
      <c r="K16" s="67" t="s">
        <v>250</v>
      </c>
      <c r="L16" s="67" t="s">
        <v>252</v>
      </c>
      <c r="M16" s="52">
        <v>373</v>
      </c>
      <c r="N16" s="52">
        <v>46</v>
      </c>
      <c r="O16" s="52">
        <v>213</v>
      </c>
      <c r="P16" s="52">
        <v>114</v>
      </c>
    </row>
    <row r="17" spans="1:16" ht="13.5" customHeight="1">
      <c r="A17" s="47" t="s">
        <v>248</v>
      </c>
      <c r="B17" s="54" t="s">
        <v>218</v>
      </c>
      <c r="C17" s="55">
        <v>1783</v>
      </c>
      <c r="D17" s="55">
        <v>363</v>
      </c>
      <c r="E17" s="55">
        <v>1077</v>
      </c>
      <c r="F17" s="55">
        <v>343</v>
      </c>
      <c r="G17" s="56">
        <v>0.2035894559730791</v>
      </c>
      <c r="H17" s="56">
        <v>0.604038137969714</v>
      </c>
      <c r="I17" s="56">
        <v>0.19237240605720696</v>
      </c>
      <c r="K17" s="67" t="s">
        <v>250</v>
      </c>
      <c r="L17" s="67" t="s">
        <v>252</v>
      </c>
      <c r="M17" s="52">
        <v>85</v>
      </c>
      <c r="N17" s="52">
        <v>8</v>
      </c>
      <c r="O17" s="52">
        <v>41</v>
      </c>
      <c r="P17" s="52">
        <v>36</v>
      </c>
    </row>
    <row r="18" spans="1:16" ht="13.5" customHeight="1">
      <c r="A18" s="47" t="s">
        <v>248</v>
      </c>
      <c r="B18" s="54" t="s">
        <v>246</v>
      </c>
      <c r="C18" s="55">
        <v>777</v>
      </c>
      <c r="D18" s="55">
        <v>123</v>
      </c>
      <c r="E18" s="55">
        <v>436</v>
      </c>
      <c r="F18" s="55">
        <v>218</v>
      </c>
      <c r="G18" s="56">
        <v>0.1583011583011583</v>
      </c>
      <c r="H18" s="56">
        <v>0.5611325611325612</v>
      </c>
      <c r="I18" s="56">
        <v>0.2805662805662806</v>
      </c>
      <c r="K18" s="67" t="s">
        <v>250</v>
      </c>
      <c r="L18" s="67" t="s">
        <v>252</v>
      </c>
      <c r="M18" s="68">
        <v>67</v>
      </c>
      <c r="N18" s="68">
        <v>3</v>
      </c>
      <c r="O18" s="68">
        <v>33</v>
      </c>
      <c r="P18" s="68">
        <v>31</v>
      </c>
    </row>
    <row r="19" spans="1:16" ht="13.5" customHeight="1">
      <c r="A19" s="47" t="s">
        <v>248</v>
      </c>
      <c r="B19" s="54" t="s">
        <v>217</v>
      </c>
      <c r="C19" s="55">
        <v>943</v>
      </c>
      <c r="D19" s="55">
        <v>141</v>
      </c>
      <c r="E19" s="55">
        <v>518</v>
      </c>
      <c r="F19" s="55">
        <v>284</v>
      </c>
      <c r="G19" s="56">
        <v>0.14952279957582185</v>
      </c>
      <c r="H19" s="56">
        <v>0.5493107104984093</v>
      </c>
      <c r="I19" s="56">
        <v>0.30116648992576883</v>
      </c>
      <c r="K19" s="67" t="s">
        <v>250</v>
      </c>
      <c r="L19" s="67" t="s">
        <v>252</v>
      </c>
      <c r="M19" s="68">
        <v>42</v>
      </c>
      <c r="N19" s="68">
        <v>5</v>
      </c>
      <c r="O19" s="68">
        <v>19</v>
      </c>
      <c r="P19" s="68">
        <v>18</v>
      </c>
    </row>
    <row r="20" spans="1:16" ht="13.5" customHeight="1">
      <c r="A20" s="47" t="s">
        <v>248</v>
      </c>
      <c r="B20" s="54" t="s">
        <v>216</v>
      </c>
      <c r="C20" s="55">
        <v>1369</v>
      </c>
      <c r="D20" s="55">
        <v>295</v>
      </c>
      <c r="E20" s="55">
        <v>891</v>
      </c>
      <c r="F20" s="55">
        <v>183</v>
      </c>
      <c r="G20" s="56">
        <v>0.21548575602629658</v>
      </c>
      <c r="H20" s="56">
        <v>0.6508400292184076</v>
      </c>
      <c r="I20" s="56">
        <v>0.13367421475529584</v>
      </c>
      <c r="K20" s="67" t="s">
        <v>250</v>
      </c>
      <c r="L20" s="67" t="s">
        <v>252</v>
      </c>
      <c r="M20" s="68">
        <v>21</v>
      </c>
      <c r="N20" s="68">
        <v>0</v>
      </c>
      <c r="O20" s="68">
        <v>10</v>
      </c>
      <c r="P20" s="68">
        <v>11</v>
      </c>
    </row>
    <row r="21" spans="1:16" ht="13.5" customHeight="1">
      <c r="A21" s="47" t="s">
        <v>248</v>
      </c>
      <c r="B21" s="54" t="s">
        <v>215</v>
      </c>
      <c r="C21" s="55">
        <v>2455</v>
      </c>
      <c r="D21" s="55">
        <v>491</v>
      </c>
      <c r="E21" s="55">
        <v>1567</v>
      </c>
      <c r="F21" s="55">
        <v>397</v>
      </c>
      <c r="G21" s="56">
        <v>0.2</v>
      </c>
      <c r="H21" s="56">
        <v>0.6382892057026477</v>
      </c>
      <c r="I21" s="56">
        <v>0.16171079429735236</v>
      </c>
      <c r="K21" s="67" t="s">
        <v>250</v>
      </c>
      <c r="L21" s="67" t="s">
        <v>252</v>
      </c>
      <c r="M21" s="68">
        <v>50</v>
      </c>
      <c r="N21" s="68">
        <v>6</v>
      </c>
      <c r="O21" s="68">
        <v>23</v>
      </c>
      <c r="P21" s="68">
        <v>21</v>
      </c>
    </row>
    <row r="22" spans="1:16" ht="13.5" customHeight="1">
      <c r="A22" s="47" t="s">
        <v>248</v>
      </c>
      <c r="B22" s="54" t="s">
        <v>247</v>
      </c>
      <c r="C22" s="55">
        <v>1729</v>
      </c>
      <c r="D22" s="55">
        <v>345</v>
      </c>
      <c r="E22" s="55">
        <v>1001</v>
      </c>
      <c r="F22" s="55">
        <v>383</v>
      </c>
      <c r="G22" s="56">
        <v>0.1995373048004627</v>
      </c>
      <c r="H22" s="56">
        <v>0.5789473684210527</v>
      </c>
      <c r="I22" s="56">
        <v>0.22151532677848468</v>
      </c>
      <c r="K22" s="67" t="s">
        <v>250</v>
      </c>
      <c r="L22" s="67" t="s">
        <v>252</v>
      </c>
      <c r="M22" s="68">
        <v>25</v>
      </c>
      <c r="N22" s="68">
        <v>2</v>
      </c>
      <c r="O22" s="68">
        <v>10</v>
      </c>
      <c r="P22" s="68">
        <v>13</v>
      </c>
    </row>
    <row r="23" spans="1:16" ht="13.5" customHeight="1">
      <c r="A23" s="47" t="s">
        <v>248</v>
      </c>
      <c r="B23" s="54" t="s">
        <v>244</v>
      </c>
      <c r="C23" s="55">
        <v>564</v>
      </c>
      <c r="D23" s="55">
        <v>136</v>
      </c>
      <c r="E23" s="55">
        <v>298</v>
      </c>
      <c r="F23" s="55">
        <v>130</v>
      </c>
      <c r="G23" s="56">
        <v>0.24113475177304963</v>
      </c>
      <c r="H23" s="56">
        <v>0.5283687943262412</v>
      </c>
      <c r="I23" s="56">
        <v>0.23049645390070922</v>
      </c>
      <c r="K23" s="67" t="s">
        <v>250</v>
      </c>
      <c r="L23" s="67" t="s">
        <v>252</v>
      </c>
      <c r="M23" s="68">
        <v>3</v>
      </c>
      <c r="N23" s="68">
        <v>0</v>
      </c>
      <c r="O23" s="68">
        <v>0</v>
      </c>
      <c r="P23" s="68">
        <v>3</v>
      </c>
    </row>
    <row r="24" spans="1:16" ht="13.5" customHeight="1">
      <c r="A24" s="47" t="s">
        <v>248</v>
      </c>
      <c r="B24" s="54" t="s">
        <v>214</v>
      </c>
      <c r="C24" s="55">
        <v>1832</v>
      </c>
      <c r="D24" s="55">
        <v>332</v>
      </c>
      <c r="E24" s="55">
        <v>1155</v>
      </c>
      <c r="F24" s="55">
        <v>345</v>
      </c>
      <c r="G24" s="56">
        <v>0.1812227074235808</v>
      </c>
      <c r="H24" s="56">
        <v>0.6304585152838428</v>
      </c>
      <c r="I24" s="56">
        <v>0.18831877729257643</v>
      </c>
      <c r="K24" s="67" t="s">
        <v>250</v>
      </c>
      <c r="L24" s="67" t="s">
        <v>252</v>
      </c>
      <c r="M24" s="68">
        <v>7</v>
      </c>
      <c r="N24" s="68">
        <v>0</v>
      </c>
      <c r="O24" s="68">
        <v>4</v>
      </c>
      <c r="P24" s="68">
        <v>3</v>
      </c>
    </row>
    <row r="25" spans="1:16" ht="13.5" customHeight="1">
      <c r="A25" s="47" t="s">
        <v>248</v>
      </c>
      <c r="B25" s="54" t="s">
        <v>213</v>
      </c>
      <c r="C25" s="55">
        <v>2224</v>
      </c>
      <c r="D25" s="55">
        <v>369</v>
      </c>
      <c r="E25" s="55">
        <v>1405</v>
      </c>
      <c r="F25" s="55">
        <v>450</v>
      </c>
      <c r="G25" s="56">
        <v>0.16591726618705036</v>
      </c>
      <c r="H25" s="56">
        <v>0.6317446043165468</v>
      </c>
      <c r="I25" s="56">
        <v>0.20233812949640287</v>
      </c>
      <c r="K25" s="67" t="s">
        <v>250</v>
      </c>
      <c r="L25" s="67" t="s">
        <v>252</v>
      </c>
      <c r="M25" s="68">
        <v>56</v>
      </c>
      <c r="N25" s="68">
        <v>2</v>
      </c>
      <c r="O25" s="68">
        <v>25</v>
      </c>
      <c r="P25" s="68">
        <v>29</v>
      </c>
    </row>
    <row r="26" spans="1:16" ht="13.5" customHeight="1">
      <c r="A26" s="47" t="s">
        <v>248</v>
      </c>
      <c r="B26" s="54" t="s">
        <v>212</v>
      </c>
      <c r="C26" s="55">
        <v>2991</v>
      </c>
      <c r="D26" s="55">
        <v>619</v>
      </c>
      <c r="E26" s="55">
        <v>1973</v>
      </c>
      <c r="F26" s="55">
        <v>399</v>
      </c>
      <c r="G26" s="56">
        <v>0.20695419592109662</v>
      </c>
      <c r="H26" s="56">
        <v>0.659645603477098</v>
      </c>
      <c r="I26" s="56">
        <v>0.1334002006018054</v>
      </c>
      <c r="K26" s="67" t="s">
        <v>250</v>
      </c>
      <c r="L26" s="67" t="s">
        <v>252</v>
      </c>
      <c r="M26" s="68">
        <v>45</v>
      </c>
      <c r="N26" s="68">
        <v>0</v>
      </c>
      <c r="O26" s="68">
        <v>13</v>
      </c>
      <c r="P26" s="68">
        <v>32</v>
      </c>
    </row>
    <row r="27" spans="1:16" ht="13.5" customHeight="1">
      <c r="A27" s="47" t="s">
        <v>248</v>
      </c>
      <c r="B27" s="54" t="s">
        <v>211</v>
      </c>
      <c r="C27" s="55">
        <v>1432</v>
      </c>
      <c r="D27" s="55">
        <v>310</v>
      </c>
      <c r="E27" s="55">
        <v>969</v>
      </c>
      <c r="F27" s="55">
        <v>153</v>
      </c>
      <c r="G27" s="56">
        <v>0.2164804469273743</v>
      </c>
      <c r="H27" s="56">
        <v>0.6766759776536313</v>
      </c>
      <c r="I27" s="56">
        <v>0.10684357541899442</v>
      </c>
      <c r="K27" s="67" t="s">
        <v>250</v>
      </c>
      <c r="L27" s="67" t="s">
        <v>252</v>
      </c>
      <c r="M27" s="68">
        <v>73</v>
      </c>
      <c r="N27" s="68">
        <v>2</v>
      </c>
      <c r="O27" s="68">
        <v>35</v>
      </c>
      <c r="P27" s="68">
        <v>36</v>
      </c>
    </row>
    <row r="28" spans="1:16" ht="13.5" customHeight="1">
      <c r="A28" s="47" t="s">
        <v>248</v>
      </c>
      <c r="B28" s="54" t="s">
        <v>210</v>
      </c>
      <c r="C28" s="55">
        <v>2638</v>
      </c>
      <c r="D28" s="55">
        <v>477</v>
      </c>
      <c r="E28" s="55">
        <v>1790</v>
      </c>
      <c r="F28" s="55">
        <v>371</v>
      </c>
      <c r="G28" s="56">
        <v>0.1808188021228203</v>
      </c>
      <c r="H28" s="56">
        <v>0.6785443517816527</v>
      </c>
      <c r="I28" s="56">
        <v>0.1406368460955269</v>
      </c>
      <c r="K28" s="67" t="s">
        <v>250</v>
      </c>
      <c r="L28" s="67" t="s">
        <v>253</v>
      </c>
      <c r="M28" s="68">
        <v>66</v>
      </c>
      <c r="N28" s="68">
        <v>1</v>
      </c>
      <c r="O28" s="68">
        <v>30</v>
      </c>
      <c r="P28" s="68">
        <v>35</v>
      </c>
    </row>
    <row r="29" spans="1:16" ht="13.5" customHeight="1">
      <c r="A29" s="47" t="s">
        <v>248</v>
      </c>
      <c r="B29" s="54" t="s">
        <v>209</v>
      </c>
      <c r="C29" s="55">
        <v>1723</v>
      </c>
      <c r="D29" s="55">
        <v>258</v>
      </c>
      <c r="E29" s="55">
        <v>1009</v>
      </c>
      <c r="F29" s="55">
        <v>456</v>
      </c>
      <c r="G29" s="56">
        <v>0.1497388276262333</v>
      </c>
      <c r="H29" s="56">
        <v>0.5856065002901916</v>
      </c>
      <c r="I29" s="56">
        <v>0.2646546720835752</v>
      </c>
      <c r="K29" s="67" t="s">
        <v>250</v>
      </c>
      <c r="L29" s="67" t="s">
        <v>253</v>
      </c>
      <c r="M29" s="68">
        <v>68</v>
      </c>
      <c r="N29" s="68">
        <v>9</v>
      </c>
      <c r="O29" s="68">
        <v>28</v>
      </c>
      <c r="P29" s="68">
        <v>31</v>
      </c>
    </row>
    <row r="30" spans="1:16" ht="13.5" customHeight="1">
      <c r="A30" s="47" t="s">
        <v>248</v>
      </c>
      <c r="B30" s="54" t="s">
        <v>208</v>
      </c>
      <c r="C30" s="55">
        <v>1496</v>
      </c>
      <c r="D30" s="55">
        <v>294</v>
      </c>
      <c r="E30" s="55">
        <v>860</v>
      </c>
      <c r="F30" s="55">
        <v>342</v>
      </c>
      <c r="G30" s="56">
        <v>0.196524064171123</v>
      </c>
      <c r="H30" s="56">
        <v>0.5748663101604278</v>
      </c>
      <c r="I30" s="56">
        <v>0.2286096256684492</v>
      </c>
      <c r="K30" s="67" t="s">
        <v>250</v>
      </c>
      <c r="L30" s="67" t="s">
        <v>253</v>
      </c>
      <c r="M30" s="68">
        <v>214</v>
      </c>
      <c r="N30" s="68">
        <v>27</v>
      </c>
      <c r="O30" s="68">
        <v>102</v>
      </c>
      <c r="P30" s="68">
        <v>85</v>
      </c>
    </row>
    <row r="31" spans="1:16" ht="13.5" customHeight="1">
      <c r="A31" s="47" t="s">
        <v>248</v>
      </c>
      <c r="B31" s="54" t="s">
        <v>207</v>
      </c>
      <c r="C31" s="55">
        <v>1162</v>
      </c>
      <c r="D31" s="55">
        <v>149</v>
      </c>
      <c r="E31" s="55">
        <v>689</v>
      </c>
      <c r="F31" s="55">
        <v>324</v>
      </c>
      <c r="G31" s="56">
        <v>0.12822719449225473</v>
      </c>
      <c r="H31" s="56">
        <v>0.5929432013769363</v>
      </c>
      <c r="I31" s="56">
        <v>0.27882960413080893</v>
      </c>
      <c r="K31" s="67" t="s">
        <v>250</v>
      </c>
      <c r="L31" s="67" t="s">
        <v>253</v>
      </c>
      <c r="M31" s="68">
        <v>179</v>
      </c>
      <c r="N31" s="68">
        <v>2</v>
      </c>
      <c r="O31" s="68">
        <v>87</v>
      </c>
      <c r="P31" s="68">
        <v>90</v>
      </c>
    </row>
    <row r="32" spans="1:16" ht="13.5" customHeight="1">
      <c r="A32" s="47" t="s">
        <v>248</v>
      </c>
      <c r="B32" s="54" t="s">
        <v>206</v>
      </c>
      <c r="C32" s="55">
        <v>2000</v>
      </c>
      <c r="D32" s="55">
        <v>364</v>
      </c>
      <c r="E32" s="55">
        <v>1189</v>
      </c>
      <c r="F32" s="55">
        <v>447</v>
      </c>
      <c r="G32" s="56">
        <v>0.182</v>
      </c>
      <c r="H32" s="56">
        <v>0.5945</v>
      </c>
      <c r="I32" s="56">
        <v>0.2235</v>
      </c>
      <c r="K32" s="67" t="s">
        <v>250</v>
      </c>
      <c r="L32" s="67" t="s">
        <v>253</v>
      </c>
      <c r="M32" s="68">
        <v>61</v>
      </c>
      <c r="N32" s="68">
        <v>2</v>
      </c>
      <c r="O32" s="68">
        <v>22</v>
      </c>
      <c r="P32" s="68">
        <v>37</v>
      </c>
    </row>
    <row r="33" spans="1:16" ht="13.5" customHeight="1">
      <c r="A33" s="47" t="s">
        <v>248</v>
      </c>
      <c r="B33" s="54" t="s">
        <v>205</v>
      </c>
      <c r="C33" s="69">
        <v>597</v>
      </c>
      <c r="D33" s="69">
        <v>94</v>
      </c>
      <c r="E33" s="69">
        <v>350</v>
      </c>
      <c r="F33" s="69">
        <v>153</v>
      </c>
      <c r="G33" s="56">
        <v>0.1574539363484087</v>
      </c>
      <c r="H33" s="56">
        <v>0.5862646566164154</v>
      </c>
      <c r="I33" s="56">
        <v>0.2562814070351759</v>
      </c>
      <c r="K33" s="67" t="s">
        <v>250</v>
      </c>
      <c r="L33" s="67" t="s">
        <v>252</v>
      </c>
      <c r="M33" s="68">
        <v>34</v>
      </c>
      <c r="N33" s="68">
        <v>0</v>
      </c>
      <c r="O33" s="68">
        <v>10</v>
      </c>
      <c r="P33" s="68">
        <v>24</v>
      </c>
    </row>
    <row r="34" spans="1:16" ht="13.5" customHeight="1">
      <c r="A34" s="47" t="s">
        <v>248</v>
      </c>
      <c r="B34" s="54" t="s">
        <v>204</v>
      </c>
      <c r="C34" s="69">
        <v>1432</v>
      </c>
      <c r="D34" s="69">
        <v>342</v>
      </c>
      <c r="E34" s="69">
        <v>956</v>
      </c>
      <c r="F34" s="69">
        <v>134</v>
      </c>
      <c r="G34" s="56">
        <v>0.22127659574468084</v>
      </c>
      <c r="H34" s="56">
        <v>0.6697872340425531</v>
      </c>
      <c r="I34" s="56">
        <v>0.10893617021276596</v>
      </c>
      <c r="K34" s="67" t="s">
        <v>250</v>
      </c>
      <c r="L34" s="67" t="s">
        <v>254</v>
      </c>
      <c r="M34" s="68">
        <v>85</v>
      </c>
      <c r="N34" s="68">
        <v>5</v>
      </c>
      <c r="O34" s="68">
        <v>42</v>
      </c>
      <c r="P34" s="68">
        <v>38</v>
      </c>
    </row>
    <row r="35" spans="1:16" ht="13.5" customHeight="1">
      <c r="A35" s="47" t="s">
        <v>248</v>
      </c>
      <c r="B35" s="54" t="s">
        <v>203</v>
      </c>
      <c r="C35" s="55">
        <v>1772</v>
      </c>
      <c r="D35" s="55">
        <v>268</v>
      </c>
      <c r="E35" s="55">
        <v>1088</v>
      </c>
      <c r="F35" s="55">
        <v>416</v>
      </c>
      <c r="G35" s="56">
        <v>0.15124153498871332</v>
      </c>
      <c r="H35" s="56">
        <v>0.6139954853273137</v>
      </c>
      <c r="I35" s="56">
        <v>0.23476297968397292</v>
      </c>
      <c r="K35" s="67" t="s">
        <v>250</v>
      </c>
      <c r="L35" s="67" t="s">
        <v>254</v>
      </c>
      <c r="M35" s="68">
        <v>330</v>
      </c>
      <c r="N35" s="68">
        <v>56</v>
      </c>
      <c r="O35" s="68">
        <v>179</v>
      </c>
      <c r="P35" s="68">
        <v>95</v>
      </c>
    </row>
    <row r="36" spans="1:16" ht="13.5" customHeight="1">
      <c r="A36" s="47" t="s">
        <v>248</v>
      </c>
      <c r="B36" s="54" t="s">
        <v>202</v>
      </c>
      <c r="C36" s="55">
        <v>2201</v>
      </c>
      <c r="D36" s="55">
        <v>415</v>
      </c>
      <c r="E36" s="55">
        <v>1299</v>
      </c>
      <c r="F36" s="55">
        <v>487</v>
      </c>
      <c r="G36" s="56">
        <v>0.18855065879145844</v>
      </c>
      <c r="H36" s="56">
        <v>0.5901862789641072</v>
      </c>
      <c r="I36" s="56">
        <v>0.22126306224443434</v>
      </c>
      <c r="K36" s="67" t="s">
        <v>250</v>
      </c>
      <c r="L36" s="67" t="s">
        <v>254</v>
      </c>
      <c r="M36" s="68">
        <v>56</v>
      </c>
      <c r="N36" s="68">
        <v>1</v>
      </c>
      <c r="O36" s="68">
        <v>32</v>
      </c>
      <c r="P36" s="68">
        <v>23</v>
      </c>
    </row>
    <row r="37" spans="1:16" ht="13.5" customHeight="1">
      <c r="A37" s="47" t="s">
        <v>248</v>
      </c>
      <c r="B37" s="70" t="s">
        <v>201</v>
      </c>
      <c r="C37" s="55">
        <v>65</v>
      </c>
      <c r="D37" s="55">
        <v>4</v>
      </c>
      <c r="E37" s="55">
        <v>39</v>
      </c>
      <c r="F37" s="55">
        <v>22</v>
      </c>
      <c r="G37" s="56">
        <v>0.06153846153846154</v>
      </c>
      <c r="H37" s="56">
        <v>0.6</v>
      </c>
      <c r="I37" s="56">
        <v>0.3384615384615385</v>
      </c>
      <c r="K37" s="67" t="s">
        <v>250</v>
      </c>
      <c r="L37" s="67" t="s">
        <v>254</v>
      </c>
      <c r="M37" s="68">
        <v>24</v>
      </c>
      <c r="N37" s="68">
        <v>5</v>
      </c>
      <c r="O37" s="68">
        <v>16</v>
      </c>
      <c r="P37" s="68">
        <v>3</v>
      </c>
    </row>
    <row r="38" spans="1:16" ht="13.5" customHeight="1">
      <c r="A38" s="47" t="s">
        <v>248</v>
      </c>
      <c r="B38" s="54" t="s">
        <v>200</v>
      </c>
      <c r="C38" s="55">
        <v>1414</v>
      </c>
      <c r="D38" s="55">
        <v>303</v>
      </c>
      <c r="E38" s="55">
        <v>875</v>
      </c>
      <c r="F38" s="55">
        <v>236</v>
      </c>
      <c r="G38" s="56">
        <v>0.21428571428571427</v>
      </c>
      <c r="H38" s="56">
        <v>0.6188118811881188</v>
      </c>
      <c r="I38" s="56">
        <v>0.1669024045261669</v>
      </c>
      <c r="K38" s="67" t="s">
        <v>250</v>
      </c>
      <c r="L38" s="67" t="s">
        <v>254</v>
      </c>
      <c r="M38" s="68">
        <v>21</v>
      </c>
      <c r="N38" s="68">
        <v>0</v>
      </c>
      <c r="O38" s="68">
        <v>6</v>
      </c>
      <c r="P38" s="68">
        <v>15</v>
      </c>
    </row>
    <row r="39" spans="1:16" ht="13.5" customHeight="1">
      <c r="A39" s="47" t="s">
        <v>248</v>
      </c>
      <c r="B39" s="54" t="s">
        <v>199</v>
      </c>
      <c r="C39" s="69">
        <v>1901</v>
      </c>
      <c r="D39" s="69">
        <v>468</v>
      </c>
      <c r="E39" s="69">
        <v>1197</v>
      </c>
      <c r="F39" s="69">
        <v>236</v>
      </c>
      <c r="G39" s="56">
        <v>0.24618621778011573</v>
      </c>
      <c r="H39" s="56">
        <v>0.6296685954760652</v>
      </c>
      <c r="I39" s="56">
        <v>0.12414518674381904</v>
      </c>
      <c r="K39" s="67" t="s">
        <v>250</v>
      </c>
      <c r="L39" s="67" t="s">
        <v>254</v>
      </c>
      <c r="M39" s="68">
        <v>60</v>
      </c>
      <c r="N39" s="68">
        <v>6</v>
      </c>
      <c r="O39" s="68">
        <v>30</v>
      </c>
      <c r="P39" s="68">
        <v>24</v>
      </c>
    </row>
    <row r="40" spans="1:16" ht="13.5" customHeight="1">
      <c r="A40" s="47" t="s">
        <v>248</v>
      </c>
      <c r="B40" s="54" t="s">
        <v>198</v>
      </c>
      <c r="C40" s="69">
        <v>1634</v>
      </c>
      <c r="D40" s="69">
        <v>234</v>
      </c>
      <c r="E40" s="69">
        <v>950</v>
      </c>
      <c r="F40" s="69">
        <v>450</v>
      </c>
      <c r="G40" s="56">
        <v>0.14320685434516525</v>
      </c>
      <c r="H40" s="56">
        <v>0.5813953488372093</v>
      </c>
      <c r="I40" s="56">
        <v>0.27539779681762544</v>
      </c>
      <c r="K40" s="67" t="s">
        <v>250</v>
      </c>
      <c r="L40" s="67" t="s">
        <v>254</v>
      </c>
      <c r="M40" s="68">
        <v>34</v>
      </c>
      <c r="N40" s="68">
        <v>3</v>
      </c>
      <c r="O40" s="68">
        <v>13</v>
      </c>
      <c r="P40" s="68">
        <v>18</v>
      </c>
    </row>
    <row r="41" spans="1:16" ht="13.5" customHeight="1">
      <c r="A41" s="47" t="s">
        <v>248</v>
      </c>
      <c r="B41" s="54" t="s">
        <v>197</v>
      </c>
      <c r="C41" s="55">
        <v>1667</v>
      </c>
      <c r="D41" s="55">
        <v>224</v>
      </c>
      <c r="E41" s="55">
        <v>971</v>
      </c>
      <c r="F41" s="55">
        <v>472</v>
      </c>
      <c r="G41" s="56">
        <v>0.13437312537492502</v>
      </c>
      <c r="H41" s="56">
        <v>0.5824835032993402</v>
      </c>
      <c r="I41" s="56">
        <v>0.28314337132573486</v>
      </c>
      <c r="K41" s="67" t="s">
        <v>250</v>
      </c>
      <c r="L41" s="67" t="s">
        <v>254</v>
      </c>
      <c r="M41" s="68">
        <v>69</v>
      </c>
      <c r="N41" s="68">
        <v>5</v>
      </c>
      <c r="O41" s="68">
        <v>41</v>
      </c>
      <c r="P41" s="68">
        <v>23</v>
      </c>
    </row>
    <row r="42" spans="1:16" ht="13.5" customHeight="1">
      <c r="A42" s="47" t="s">
        <v>248</v>
      </c>
      <c r="B42" s="54" t="s">
        <v>196</v>
      </c>
      <c r="C42" s="55">
        <v>4526</v>
      </c>
      <c r="D42" s="55">
        <v>908</v>
      </c>
      <c r="E42" s="55">
        <v>2785</v>
      </c>
      <c r="F42" s="55">
        <v>833</v>
      </c>
      <c r="G42" s="56">
        <v>0.20061864781263808</v>
      </c>
      <c r="H42" s="56">
        <v>0.6153336279275299</v>
      </c>
      <c r="I42" s="56">
        <v>0.18404772425983207</v>
      </c>
      <c r="K42" s="67" t="s">
        <v>250</v>
      </c>
      <c r="L42" s="67" t="s">
        <v>254</v>
      </c>
      <c r="M42" s="68">
        <v>57</v>
      </c>
      <c r="N42" s="68">
        <v>0</v>
      </c>
      <c r="O42" s="68">
        <v>20</v>
      </c>
      <c r="P42" s="68">
        <v>37</v>
      </c>
    </row>
    <row r="43" spans="1:16" ht="13.5" customHeight="1">
      <c r="A43" s="47" t="s">
        <v>248</v>
      </c>
      <c r="B43" s="54" t="s">
        <v>195</v>
      </c>
      <c r="C43" s="69">
        <v>1505</v>
      </c>
      <c r="D43" s="69">
        <v>224</v>
      </c>
      <c r="E43" s="69">
        <v>846</v>
      </c>
      <c r="F43" s="69">
        <v>435</v>
      </c>
      <c r="G43" s="56">
        <v>0.13594306049822064</v>
      </c>
      <c r="H43" s="56">
        <v>0.5572953736654804</v>
      </c>
      <c r="I43" s="56">
        <v>0.30676156583629893</v>
      </c>
      <c r="K43" s="67" t="s">
        <v>250</v>
      </c>
      <c r="L43" s="67" t="s">
        <v>254</v>
      </c>
      <c r="M43" s="68">
        <v>60</v>
      </c>
      <c r="N43" s="68">
        <v>7</v>
      </c>
      <c r="O43" s="68">
        <v>34</v>
      </c>
      <c r="P43" s="68">
        <v>19</v>
      </c>
    </row>
    <row r="44" spans="1:16" ht="13.5" customHeight="1">
      <c r="A44" s="47" t="s">
        <v>248</v>
      </c>
      <c r="B44" s="54" t="s">
        <v>194</v>
      </c>
      <c r="C44" s="52">
        <v>743</v>
      </c>
      <c r="D44" s="52">
        <v>51</v>
      </c>
      <c r="E44" s="52">
        <v>375</v>
      </c>
      <c r="F44" s="52">
        <v>317</v>
      </c>
      <c r="G44" s="53">
        <v>0.06864064602960969</v>
      </c>
      <c r="H44" s="53">
        <v>0.5047106325706595</v>
      </c>
      <c r="I44" s="53">
        <v>0.4266487213997308</v>
      </c>
      <c r="K44" s="67" t="s">
        <v>250</v>
      </c>
      <c r="L44" s="67" t="s">
        <v>254</v>
      </c>
      <c r="M44" s="68">
        <v>101</v>
      </c>
      <c r="N44" s="68">
        <v>7</v>
      </c>
      <c r="O44" s="68">
        <v>53</v>
      </c>
      <c r="P44" s="68">
        <v>41</v>
      </c>
    </row>
    <row r="45" spans="1:16" ht="13.5" customHeight="1">
      <c r="A45" s="47" t="s">
        <v>248</v>
      </c>
      <c r="B45" s="54" t="s">
        <v>193</v>
      </c>
      <c r="C45" s="52">
        <v>754</v>
      </c>
      <c r="D45" s="52">
        <v>99</v>
      </c>
      <c r="E45" s="52">
        <v>404</v>
      </c>
      <c r="F45" s="52">
        <v>251</v>
      </c>
      <c r="G45" s="53">
        <v>0.1312997347480106</v>
      </c>
      <c r="H45" s="53">
        <v>0.5358090185676393</v>
      </c>
      <c r="I45" s="53">
        <v>0.3328912466843501</v>
      </c>
      <c r="K45" s="67" t="s">
        <v>250</v>
      </c>
      <c r="L45" s="67" t="s">
        <v>255</v>
      </c>
      <c r="M45" s="68">
        <v>33</v>
      </c>
      <c r="N45" s="68">
        <v>2</v>
      </c>
      <c r="O45" s="68">
        <v>10</v>
      </c>
      <c r="P45" s="68">
        <v>21</v>
      </c>
    </row>
    <row r="46" spans="1:16" ht="13.5" customHeight="1">
      <c r="A46" s="47" t="s">
        <v>248</v>
      </c>
      <c r="B46" s="54" t="s">
        <v>192</v>
      </c>
      <c r="C46" s="52">
        <v>1103</v>
      </c>
      <c r="D46" s="52">
        <v>189</v>
      </c>
      <c r="E46" s="52">
        <v>603</v>
      </c>
      <c r="F46" s="52">
        <v>311</v>
      </c>
      <c r="G46" s="53">
        <v>0.17135086128739802</v>
      </c>
      <c r="H46" s="53">
        <v>0.5466908431550317</v>
      </c>
      <c r="I46" s="53">
        <v>0.28195829555757024</v>
      </c>
      <c r="K46" s="67" t="s">
        <v>250</v>
      </c>
      <c r="L46" s="67" t="s">
        <v>255</v>
      </c>
      <c r="M46" s="68">
        <v>184</v>
      </c>
      <c r="N46" s="68">
        <v>29</v>
      </c>
      <c r="O46" s="68">
        <v>100</v>
      </c>
      <c r="P46" s="68">
        <v>55</v>
      </c>
    </row>
    <row r="47" spans="1:16" ht="13.5" customHeight="1">
      <c r="A47" s="47" t="s">
        <v>248</v>
      </c>
      <c r="B47" s="54" t="s">
        <v>191</v>
      </c>
      <c r="C47" s="52">
        <v>354</v>
      </c>
      <c r="D47" s="52">
        <v>71</v>
      </c>
      <c r="E47" s="52">
        <v>224</v>
      </c>
      <c r="F47" s="52">
        <v>59</v>
      </c>
      <c r="G47" s="53">
        <v>0.20056497175141244</v>
      </c>
      <c r="H47" s="53">
        <v>0.632768361581921</v>
      </c>
      <c r="I47" s="53">
        <v>0.16666666666666666</v>
      </c>
      <c r="K47" s="67" t="s">
        <v>250</v>
      </c>
      <c r="L47" s="67" t="s">
        <v>255</v>
      </c>
      <c r="M47" s="68">
        <v>12</v>
      </c>
      <c r="N47" s="68">
        <v>0</v>
      </c>
      <c r="O47" s="68">
        <v>9</v>
      </c>
      <c r="P47" s="68">
        <v>3</v>
      </c>
    </row>
    <row r="48" spans="1:16" ht="13.5" customHeight="1">
      <c r="A48" s="47" t="s">
        <v>248</v>
      </c>
      <c r="B48" s="54" t="s">
        <v>190</v>
      </c>
      <c r="C48" s="68">
        <v>927</v>
      </c>
      <c r="D48" s="68">
        <v>110</v>
      </c>
      <c r="E48" s="68">
        <v>546</v>
      </c>
      <c r="F48" s="68">
        <v>271</v>
      </c>
      <c r="G48" s="53">
        <v>0.11213872832369942</v>
      </c>
      <c r="H48" s="53">
        <v>0.576878612716763</v>
      </c>
      <c r="I48" s="53">
        <v>0.3109826589595376</v>
      </c>
      <c r="K48" s="67" t="s">
        <v>250</v>
      </c>
      <c r="L48" s="67" t="s">
        <v>255</v>
      </c>
      <c r="M48" s="68">
        <v>16</v>
      </c>
      <c r="N48" s="68">
        <v>0</v>
      </c>
      <c r="O48" s="68">
        <v>4</v>
      </c>
      <c r="P48" s="68">
        <v>12</v>
      </c>
    </row>
    <row r="49" spans="1:16" ht="13.5" customHeight="1">
      <c r="A49" s="47" t="s">
        <v>248</v>
      </c>
      <c r="B49" s="54" t="s">
        <v>189</v>
      </c>
      <c r="C49" s="52">
        <v>440</v>
      </c>
      <c r="D49" s="52">
        <v>82</v>
      </c>
      <c r="E49" s="52">
        <v>269</v>
      </c>
      <c r="F49" s="52">
        <v>89</v>
      </c>
      <c r="G49" s="53">
        <v>0.18636363636363637</v>
      </c>
      <c r="H49" s="53">
        <v>0.6113636363636363</v>
      </c>
      <c r="I49" s="53">
        <v>0.20227272727272727</v>
      </c>
      <c r="K49" s="67" t="s">
        <v>250</v>
      </c>
      <c r="L49" s="67" t="s">
        <v>255</v>
      </c>
      <c r="M49" s="68">
        <v>182</v>
      </c>
      <c r="N49" s="68">
        <v>25</v>
      </c>
      <c r="O49" s="68">
        <v>105</v>
      </c>
      <c r="P49" s="68">
        <v>52</v>
      </c>
    </row>
    <row r="50" spans="1:16" ht="13.5" customHeight="1">
      <c r="A50" s="47" t="s">
        <v>248</v>
      </c>
      <c r="B50" s="54" t="s">
        <v>188</v>
      </c>
      <c r="C50" s="52">
        <v>2350</v>
      </c>
      <c r="D50" s="52">
        <v>292</v>
      </c>
      <c r="E50" s="52">
        <v>1425</v>
      </c>
      <c r="F50" s="52">
        <v>633</v>
      </c>
      <c r="G50" s="53">
        <v>0.12425531914893617</v>
      </c>
      <c r="H50" s="53">
        <v>0.6063829787234043</v>
      </c>
      <c r="I50" s="53">
        <v>0.2693617021276596</v>
      </c>
      <c r="K50" s="67" t="s">
        <v>250</v>
      </c>
      <c r="L50" s="67" t="s">
        <v>255</v>
      </c>
      <c r="M50" s="68">
        <v>56</v>
      </c>
      <c r="N50" s="68">
        <v>2</v>
      </c>
      <c r="O50" s="68">
        <v>23</v>
      </c>
      <c r="P50" s="68">
        <v>31</v>
      </c>
    </row>
    <row r="51" spans="1:16" ht="13.5" customHeight="1">
      <c r="A51" s="47" t="s">
        <v>248</v>
      </c>
      <c r="B51" s="54" t="s">
        <v>187</v>
      </c>
      <c r="C51" s="52">
        <v>4866</v>
      </c>
      <c r="D51" s="52">
        <v>944</v>
      </c>
      <c r="E51" s="52">
        <v>3095</v>
      </c>
      <c r="F51" s="52">
        <v>827</v>
      </c>
      <c r="G51" s="53">
        <v>0.19399917796958488</v>
      </c>
      <c r="H51" s="53">
        <v>0.636046033703247</v>
      </c>
      <c r="I51" s="53">
        <v>0.1699547883271681</v>
      </c>
      <c r="K51" s="67" t="s">
        <v>250</v>
      </c>
      <c r="L51" s="67" t="s">
        <v>255</v>
      </c>
      <c r="M51" s="68">
        <v>108</v>
      </c>
      <c r="N51" s="68">
        <v>2</v>
      </c>
      <c r="O51" s="68">
        <v>44</v>
      </c>
      <c r="P51" s="68">
        <v>62</v>
      </c>
    </row>
    <row r="52" spans="1:16" ht="13.5" customHeight="1" thickBot="1">
      <c r="A52" s="47" t="s">
        <v>248</v>
      </c>
      <c r="B52" s="54" t="s">
        <v>186</v>
      </c>
      <c r="C52" s="52">
        <v>840</v>
      </c>
      <c r="D52" s="52">
        <v>111</v>
      </c>
      <c r="E52" s="52">
        <v>478</v>
      </c>
      <c r="F52" s="52">
        <v>251</v>
      </c>
      <c r="G52" s="53">
        <v>0.13214285714285715</v>
      </c>
      <c r="H52" s="53">
        <v>0.569047619047619</v>
      </c>
      <c r="I52" s="53">
        <v>0.2988095238095238</v>
      </c>
      <c r="K52" s="71" t="s">
        <v>250</v>
      </c>
      <c r="L52" s="71" t="s">
        <v>250</v>
      </c>
      <c r="M52" s="72">
        <v>47</v>
      </c>
      <c r="N52" s="72">
        <v>0</v>
      </c>
      <c r="O52" s="72">
        <v>1</v>
      </c>
      <c r="P52" s="72">
        <v>46</v>
      </c>
    </row>
    <row r="53" spans="1:16" ht="13.5" customHeight="1" thickTop="1">
      <c r="A53" s="47" t="s">
        <v>248</v>
      </c>
      <c r="B53" s="54" t="s">
        <v>185</v>
      </c>
      <c r="C53" s="52">
        <v>434</v>
      </c>
      <c r="D53" s="52">
        <v>38</v>
      </c>
      <c r="E53" s="52">
        <v>229</v>
      </c>
      <c r="F53" s="52">
        <v>167</v>
      </c>
      <c r="G53" s="53">
        <v>0.08755760368663594</v>
      </c>
      <c r="H53" s="53">
        <v>0.5276497695852534</v>
      </c>
      <c r="I53" s="53">
        <v>0.3847926267281106</v>
      </c>
      <c r="K53" s="73"/>
      <c r="L53" s="73"/>
      <c r="M53" s="74">
        <f>SUBTOTAL(9,M12:M52)</f>
        <v>3493</v>
      </c>
      <c r="N53" s="74">
        <f>SUBTOTAL(9,N12:N52)</f>
        <v>331</v>
      </c>
      <c r="O53" s="74">
        <f>SUBTOTAL(9,O12:O52)</f>
        <v>1725</v>
      </c>
      <c r="P53" s="74">
        <f>SUBTOTAL(9,P12:P52)</f>
        <v>1437</v>
      </c>
    </row>
    <row r="54" spans="1:9" ht="13.5" customHeight="1">
      <c r="A54" s="47" t="s">
        <v>248</v>
      </c>
      <c r="B54" s="54" t="s">
        <v>184</v>
      </c>
      <c r="C54" s="52">
        <v>313</v>
      </c>
      <c r="D54" s="52">
        <v>25</v>
      </c>
      <c r="E54" s="52">
        <v>171</v>
      </c>
      <c r="F54" s="52">
        <v>117</v>
      </c>
      <c r="G54" s="53">
        <v>0.07987220447284345</v>
      </c>
      <c r="H54" s="53">
        <v>0.5463258785942492</v>
      </c>
      <c r="I54" s="53">
        <v>0.3738019169329074</v>
      </c>
    </row>
    <row r="55" spans="1:16" ht="13.5" customHeight="1" thickBot="1">
      <c r="A55" s="47" t="s">
        <v>248</v>
      </c>
      <c r="B55" s="54" t="s">
        <v>183</v>
      </c>
      <c r="C55" s="52">
        <v>383</v>
      </c>
      <c r="D55" s="52">
        <v>39</v>
      </c>
      <c r="E55" s="52">
        <v>234</v>
      </c>
      <c r="F55" s="52">
        <v>110</v>
      </c>
      <c r="G55" s="53">
        <v>0.10182767624020887</v>
      </c>
      <c r="H55" s="53">
        <v>0.6109660574412533</v>
      </c>
      <c r="I55" s="53">
        <v>0.28720626631853785</v>
      </c>
      <c r="K55" s="75" t="s">
        <v>256</v>
      </c>
      <c r="L55" s="76" t="s">
        <v>257</v>
      </c>
      <c r="M55" s="77" t="s">
        <v>258</v>
      </c>
      <c r="N55" s="77" t="s">
        <v>234</v>
      </c>
      <c r="O55" s="77" t="s">
        <v>235</v>
      </c>
      <c r="P55" s="78" t="s">
        <v>236</v>
      </c>
    </row>
    <row r="56" spans="1:16" ht="13.5" customHeight="1" thickTop="1">
      <c r="A56" s="47" t="s">
        <v>248</v>
      </c>
      <c r="B56" s="54" t="s">
        <v>182</v>
      </c>
      <c r="C56" s="52">
        <v>386</v>
      </c>
      <c r="D56" s="52">
        <v>52</v>
      </c>
      <c r="E56" s="52">
        <v>212</v>
      </c>
      <c r="F56" s="52">
        <v>122</v>
      </c>
      <c r="G56" s="53">
        <v>0.13471502590673576</v>
      </c>
      <c r="H56" s="53">
        <v>0.5492227979274611</v>
      </c>
      <c r="I56" s="53">
        <v>0.3160621761658031</v>
      </c>
      <c r="K56" s="79" t="s">
        <v>259</v>
      </c>
      <c r="L56" s="80" t="s">
        <v>260</v>
      </c>
      <c r="M56" s="52">
        <v>89</v>
      </c>
      <c r="N56" s="52">
        <v>6</v>
      </c>
      <c r="O56" s="52">
        <v>41</v>
      </c>
      <c r="P56" s="52">
        <v>42</v>
      </c>
    </row>
    <row r="57" spans="1:16" ht="13.5" customHeight="1">
      <c r="A57" s="47" t="s">
        <v>248</v>
      </c>
      <c r="B57" s="54" t="s">
        <v>181</v>
      </c>
      <c r="C57" s="52">
        <v>211</v>
      </c>
      <c r="D57" s="52">
        <v>8</v>
      </c>
      <c r="E57" s="52">
        <v>37</v>
      </c>
      <c r="F57" s="52">
        <v>166</v>
      </c>
      <c r="G57" s="53">
        <v>0.037914691943127965</v>
      </c>
      <c r="H57" s="53">
        <v>0.17535545023696683</v>
      </c>
      <c r="I57" s="53">
        <v>0.7867298578199052</v>
      </c>
      <c r="K57" s="81" t="s">
        <v>259</v>
      </c>
      <c r="L57" s="82" t="s">
        <v>261</v>
      </c>
      <c r="M57" s="52">
        <v>29</v>
      </c>
      <c r="N57" s="52">
        <v>0</v>
      </c>
      <c r="O57" s="52">
        <v>10</v>
      </c>
      <c r="P57" s="52">
        <v>19</v>
      </c>
    </row>
    <row r="58" spans="1:16" ht="13.5" customHeight="1">
      <c r="A58" s="47" t="s">
        <v>248</v>
      </c>
      <c r="B58" s="54" t="s">
        <v>180</v>
      </c>
      <c r="C58" s="52">
        <v>331</v>
      </c>
      <c r="D58" s="52">
        <v>43</v>
      </c>
      <c r="E58" s="52">
        <v>183</v>
      </c>
      <c r="F58" s="52">
        <v>105</v>
      </c>
      <c r="G58" s="53">
        <v>0.1299093655589124</v>
      </c>
      <c r="H58" s="53">
        <v>0.552870090634441</v>
      </c>
      <c r="I58" s="53">
        <v>0.31722054380664655</v>
      </c>
      <c r="K58" s="81" t="s">
        <v>259</v>
      </c>
      <c r="L58" s="82" t="s">
        <v>262</v>
      </c>
      <c r="M58" s="52">
        <v>44</v>
      </c>
      <c r="N58" s="52">
        <v>9</v>
      </c>
      <c r="O58" s="52">
        <v>20</v>
      </c>
      <c r="P58" s="52">
        <v>15</v>
      </c>
    </row>
    <row r="59" spans="1:16" ht="13.5" customHeight="1">
      <c r="A59" s="47" t="s">
        <v>248</v>
      </c>
      <c r="B59" s="54" t="s">
        <v>179</v>
      </c>
      <c r="C59" s="52">
        <v>999</v>
      </c>
      <c r="D59" s="52">
        <v>76</v>
      </c>
      <c r="E59" s="52">
        <v>526</v>
      </c>
      <c r="F59" s="52">
        <v>397</v>
      </c>
      <c r="G59" s="53">
        <v>0.07607607607607608</v>
      </c>
      <c r="H59" s="53">
        <v>0.5265265265265265</v>
      </c>
      <c r="I59" s="53">
        <v>0.3973973973973974</v>
      </c>
      <c r="K59" s="81" t="s">
        <v>259</v>
      </c>
      <c r="L59" s="82" t="s">
        <v>263</v>
      </c>
      <c r="M59" s="52">
        <v>143</v>
      </c>
      <c r="N59" s="52">
        <v>18</v>
      </c>
      <c r="O59" s="52">
        <v>76</v>
      </c>
      <c r="P59" s="52">
        <v>49</v>
      </c>
    </row>
    <row r="60" spans="1:16" ht="13.5" customHeight="1">
      <c r="A60" s="47" t="s">
        <v>248</v>
      </c>
      <c r="B60" s="54" t="s">
        <v>178</v>
      </c>
      <c r="C60" s="52">
        <v>338</v>
      </c>
      <c r="D60" s="52">
        <v>46</v>
      </c>
      <c r="E60" s="52">
        <v>157</v>
      </c>
      <c r="F60" s="52">
        <v>135</v>
      </c>
      <c r="G60" s="53">
        <v>0.13609467455621302</v>
      </c>
      <c r="H60" s="53">
        <v>0.46449704142011833</v>
      </c>
      <c r="I60" s="53">
        <v>0.3994082840236686</v>
      </c>
      <c r="K60" s="81" t="s">
        <v>259</v>
      </c>
      <c r="L60" s="82" t="s">
        <v>264</v>
      </c>
      <c r="M60" s="52">
        <v>41</v>
      </c>
      <c r="N60" s="52">
        <v>4</v>
      </c>
      <c r="O60" s="52">
        <v>22</v>
      </c>
      <c r="P60" s="52">
        <v>15</v>
      </c>
    </row>
    <row r="61" spans="1:16" ht="13.5" customHeight="1">
      <c r="A61" s="47" t="s">
        <v>248</v>
      </c>
      <c r="B61" s="54" t="s">
        <v>177</v>
      </c>
      <c r="C61" s="52">
        <v>336</v>
      </c>
      <c r="D61" s="52">
        <v>44</v>
      </c>
      <c r="E61" s="52">
        <v>170</v>
      </c>
      <c r="F61" s="52">
        <v>122</v>
      </c>
      <c r="G61" s="53">
        <v>0.13095238095238096</v>
      </c>
      <c r="H61" s="53">
        <v>0.5059523809523809</v>
      </c>
      <c r="I61" s="53">
        <v>0.3630952380952381</v>
      </c>
      <c r="K61" s="81" t="s">
        <v>259</v>
      </c>
      <c r="L61" s="82" t="s">
        <v>265</v>
      </c>
      <c r="M61" s="52">
        <v>75</v>
      </c>
      <c r="N61" s="52">
        <v>7</v>
      </c>
      <c r="O61" s="52">
        <v>41</v>
      </c>
      <c r="P61" s="52">
        <v>27</v>
      </c>
    </row>
    <row r="62" spans="1:16" ht="13.5" customHeight="1">
      <c r="A62" s="47" t="s">
        <v>248</v>
      </c>
      <c r="B62" s="54" t="s">
        <v>176</v>
      </c>
      <c r="C62" s="52">
        <v>324</v>
      </c>
      <c r="D62" s="52">
        <v>22</v>
      </c>
      <c r="E62" s="52">
        <v>143</v>
      </c>
      <c r="F62" s="52">
        <v>159</v>
      </c>
      <c r="G62" s="53">
        <v>0.06790123456790123</v>
      </c>
      <c r="H62" s="53">
        <v>0.44135802469135804</v>
      </c>
      <c r="I62" s="53">
        <v>0.49074074074074076</v>
      </c>
      <c r="K62" s="81" t="s">
        <v>259</v>
      </c>
      <c r="L62" s="83" t="s">
        <v>259</v>
      </c>
      <c r="M62" s="84">
        <f>SUM(M56:M61)</f>
        <v>421</v>
      </c>
      <c r="N62" s="84">
        <f>SUM(N56:N61)</f>
        <v>44</v>
      </c>
      <c r="O62" s="84">
        <f>SUM(O56:O61)</f>
        <v>210</v>
      </c>
      <c r="P62" s="84">
        <f>SUM(P56:P61)</f>
        <v>167</v>
      </c>
    </row>
    <row r="63" spans="1:16" ht="13.5" customHeight="1">
      <c r="A63" s="47" t="s">
        <v>248</v>
      </c>
      <c r="B63" s="54" t="s">
        <v>175</v>
      </c>
      <c r="C63" s="52">
        <v>900</v>
      </c>
      <c r="D63" s="52">
        <v>142</v>
      </c>
      <c r="E63" s="52">
        <v>522</v>
      </c>
      <c r="F63" s="52">
        <v>236</v>
      </c>
      <c r="G63" s="53">
        <v>0.15777777777777777</v>
      </c>
      <c r="H63" s="53">
        <v>0.58</v>
      </c>
      <c r="I63" s="53">
        <v>0.26222222222222225</v>
      </c>
      <c r="K63" s="85" t="s">
        <v>266</v>
      </c>
      <c r="L63" s="86" t="s">
        <v>267</v>
      </c>
      <c r="M63" s="52">
        <v>79</v>
      </c>
      <c r="N63" s="52">
        <v>1</v>
      </c>
      <c r="O63" s="52">
        <v>12</v>
      </c>
      <c r="P63" s="52">
        <v>66</v>
      </c>
    </row>
    <row r="64" spans="1:16" ht="13.5" customHeight="1">
      <c r="A64" s="47" t="s">
        <v>248</v>
      </c>
      <c r="B64" s="54" t="s">
        <v>174</v>
      </c>
      <c r="C64" s="52">
        <v>1724</v>
      </c>
      <c r="D64" s="52">
        <v>304</v>
      </c>
      <c r="E64" s="52">
        <v>1011</v>
      </c>
      <c r="F64" s="52">
        <v>409</v>
      </c>
      <c r="G64" s="53">
        <v>0.17633410672853828</v>
      </c>
      <c r="H64" s="53">
        <v>0.5864269141531323</v>
      </c>
      <c r="I64" s="53">
        <v>0.23723897911832947</v>
      </c>
      <c r="K64" s="85" t="s">
        <v>266</v>
      </c>
      <c r="L64" s="86" t="s">
        <v>268</v>
      </c>
      <c r="M64" s="52">
        <v>123</v>
      </c>
      <c r="N64" s="52">
        <v>26</v>
      </c>
      <c r="O64" s="52">
        <v>70</v>
      </c>
      <c r="P64" s="52">
        <v>27</v>
      </c>
    </row>
    <row r="65" spans="1:16" ht="13.5" customHeight="1">
      <c r="A65" s="47" t="s">
        <v>248</v>
      </c>
      <c r="B65" s="54" t="s">
        <v>173</v>
      </c>
      <c r="C65" s="52">
        <v>1234</v>
      </c>
      <c r="D65" s="52">
        <v>178</v>
      </c>
      <c r="E65" s="52">
        <v>745</v>
      </c>
      <c r="F65" s="52">
        <v>311</v>
      </c>
      <c r="G65" s="53">
        <v>0.14424635332252836</v>
      </c>
      <c r="H65" s="53">
        <v>0.6037277147487844</v>
      </c>
      <c r="I65" s="53">
        <v>0.2520259319286872</v>
      </c>
      <c r="K65" s="85" t="s">
        <v>266</v>
      </c>
      <c r="L65" s="86" t="s">
        <v>269</v>
      </c>
      <c r="M65" s="52">
        <v>44</v>
      </c>
      <c r="N65" s="52">
        <v>6</v>
      </c>
      <c r="O65" s="52">
        <v>24</v>
      </c>
      <c r="P65" s="52">
        <v>14</v>
      </c>
    </row>
    <row r="66" spans="1:16" ht="13.5" customHeight="1">
      <c r="A66" s="47" t="s">
        <v>248</v>
      </c>
      <c r="B66" s="54" t="s">
        <v>172</v>
      </c>
      <c r="C66" s="52">
        <v>957</v>
      </c>
      <c r="D66" s="52">
        <v>56</v>
      </c>
      <c r="E66" s="52">
        <v>427</v>
      </c>
      <c r="F66" s="52">
        <v>474</v>
      </c>
      <c r="G66" s="53">
        <v>0.05851619644723093</v>
      </c>
      <c r="H66" s="53">
        <v>0.44618599791013586</v>
      </c>
      <c r="I66" s="53">
        <v>0.4952978056426332</v>
      </c>
      <c r="K66" s="85" t="s">
        <v>266</v>
      </c>
      <c r="L66" s="86" t="s">
        <v>270</v>
      </c>
      <c r="M66" s="52">
        <v>45</v>
      </c>
      <c r="N66" s="52">
        <v>0</v>
      </c>
      <c r="O66" s="52">
        <v>24</v>
      </c>
      <c r="P66" s="52">
        <v>21</v>
      </c>
    </row>
    <row r="67" spans="1:16" ht="13.5" customHeight="1">
      <c r="A67" s="47" t="s">
        <v>248</v>
      </c>
      <c r="B67" s="54" t="s">
        <v>171</v>
      </c>
      <c r="C67" s="52">
        <v>519</v>
      </c>
      <c r="D67" s="52">
        <v>35</v>
      </c>
      <c r="E67" s="52">
        <v>260</v>
      </c>
      <c r="F67" s="52">
        <v>224</v>
      </c>
      <c r="G67" s="53">
        <v>0.0674373795761079</v>
      </c>
      <c r="H67" s="53">
        <v>0.5009633911368016</v>
      </c>
      <c r="I67" s="53">
        <v>0.43159922928709055</v>
      </c>
      <c r="K67" s="85" t="s">
        <v>266</v>
      </c>
      <c r="L67" s="86" t="s">
        <v>271</v>
      </c>
      <c r="M67" s="52">
        <v>107</v>
      </c>
      <c r="N67" s="52">
        <v>19</v>
      </c>
      <c r="O67" s="52">
        <v>56</v>
      </c>
      <c r="P67" s="52">
        <v>32</v>
      </c>
    </row>
    <row r="68" spans="1:16" ht="13.5" customHeight="1">
      <c r="A68" s="47" t="s">
        <v>248</v>
      </c>
      <c r="B68" s="54" t="s">
        <v>170</v>
      </c>
      <c r="C68" s="52">
        <v>419</v>
      </c>
      <c r="D68" s="52">
        <v>24</v>
      </c>
      <c r="E68" s="52">
        <v>186</v>
      </c>
      <c r="F68" s="52">
        <v>209</v>
      </c>
      <c r="G68" s="53">
        <v>0.057279236276849645</v>
      </c>
      <c r="H68" s="53">
        <v>0.4439140811455847</v>
      </c>
      <c r="I68" s="53">
        <v>0.4988066825775656</v>
      </c>
      <c r="K68" s="85" t="s">
        <v>266</v>
      </c>
      <c r="L68" s="86" t="s">
        <v>272</v>
      </c>
      <c r="M68" s="52">
        <v>269</v>
      </c>
      <c r="N68" s="52">
        <v>27</v>
      </c>
      <c r="O68" s="52">
        <v>165</v>
      </c>
      <c r="P68" s="52">
        <v>77</v>
      </c>
    </row>
    <row r="69" spans="1:16" ht="13.5" customHeight="1">
      <c r="A69" s="47" t="s">
        <v>248</v>
      </c>
      <c r="B69" s="54" t="s">
        <v>169</v>
      </c>
      <c r="C69" s="52">
        <v>204</v>
      </c>
      <c r="D69" s="52">
        <v>25</v>
      </c>
      <c r="E69" s="52">
        <v>93</v>
      </c>
      <c r="F69" s="52">
        <v>86</v>
      </c>
      <c r="G69" s="53">
        <v>0.12254901960784313</v>
      </c>
      <c r="H69" s="53">
        <v>0.45588235294117646</v>
      </c>
      <c r="I69" s="53">
        <v>0.4215686274509804</v>
      </c>
      <c r="K69" s="85" t="s">
        <v>266</v>
      </c>
      <c r="L69" s="86" t="s">
        <v>273</v>
      </c>
      <c r="M69" s="52">
        <v>76</v>
      </c>
      <c r="N69" s="52">
        <v>3</v>
      </c>
      <c r="O69" s="52">
        <v>46</v>
      </c>
      <c r="P69" s="52">
        <v>27</v>
      </c>
    </row>
    <row r="70" spans="1:16" ht="13.5" customHeight="1">
      <c r="A70" s="47" t="s">
        <v>248</v>
      </c>
      <c r="B70" s="54" t="s">
        <v>168</v>
      </c>
      <c r="C70" s="52">
        <v>54</v>
      </c>
      <c r="D70" s="52">
        <v>4</v>
      </c>
      <c r="E70" s="52">
        <v>27</v>
      </c>
      <c r="F70" s="52">
        <v>23</v>
      </c>
      <c r="G70" s="53">
        <v>0.07407407407407407</v>
      </c>
      <c r="H70" s="53">
        <v>0.5</v>
      </c>
      <c r="I70" s="53">
        <v>0.42592592592592593</v>
      </c>
      <c r="K70" s="85" t="s">
        <v>266</v>
      </c>
      <c r="L70" s="86" t="s">
        <v>274</v>
      </c>
      <c r="M70" s="52">
        <v>187</v>
      </c>
      <c r="N70" s="52">
        <v>29</v>
      </c>
      <c r="O70" s="52">
        <v>101</v>
      </c>
      <c r="P70" s="52">
        <v>57</v>
      </c>
    </row>
    <row r="71" spans="1:16" ht="13.5" customHeight="1">
      <c r="A71" s="47" t="s">
        <v>248</v>
      </c>
      <c r="B71" s="54" t="s">
        <v>167</v>
      </c>
      <c r="C71" s="52">
        <v>145</v>
      </c>
      <c r="D71" s="52">
        <v>8</v>
      </c>
      <c r="E71" s="52">
        <v>66</v>
      </c>
      <c r="F71" s="52">
        <v>71</v>
      </c>
      <c r="G71" s="53">
        <v>0.05517241379310345</v>
      </c>
      <c r="H71" s="53">
        <v>0.45517241379310347</v>
      </c>
      <c r="I71" s="53">
        <v>0.4896551724137931</v>
      </c>
      <c r="K71" s="85" t="s">
        <v>266</v>
      </c>
      <c r="L71" s="86" t="s">
        <v>275</v>
      </c>
      <c r="M71" s="52">
        <v>105</v>
      </c>
      <c r="N71" s="52">
        <v>12</v>
      </c>
      <c r="O71" s="52">
        <v>69</v>
      </c>
      <c r="P71" s="52">
        <v>24</v>
      </c>
    </row>
    <row r="72" spans="1:16" ht="13.5" customHeight="1">
      <c r="A72" s="47" t="s">
        <v>248</v>
      </c>
      <c r="B72" s="54" t="s">
        <v>166</v>
      </c>
      <c r="C72" s="52">
        <v>126</v>
      </c>
      <c r="D72" s="52">
        <v>0</v>
      </c>
      <c r="E72" s="52">
        <v>84</v>
      </c>
      <c r="F72" s="52">
        <v>42</v>
      </c>
      <c r="G72" s="53">
        <v>0</v>
      </c>
      <c r="H72" s="53">
        <v>0.6666666666666666</v>
      </c>
      <c r="I72" s="53">
        <v>0.3333333333333333</v>
      </c>
      <c r="K72" s="85" t="s">
        <v>266</v>
      </c>
      <c r="L72" s="86" t="s">
        <v>276</v>
      </c>
      <c r="M72" s="52">
        <v>125</v>
      </c>
      <c r="N72" s="52">
        <v>22</v>
      </c>
      <c r="O72" s="52">
        <v>82</v>
      </c>
      <c r="P72" s="52">
        <v>21</v>
      </c>
    </row>
    <row r="73" spans="1:16" ht="13.5" customHeight="1">
      <c r="A73" s="47" t="s">
        <v>248</v>
      </c>
      <c r="B73" s="54" t="s">
        <v>165</v>
      </c>
      <c r="C73" s="52">
        <v>91</v>
      </c>
      <c r="D73" s="52">
        <v>7</v>
      </c>
      <c r="E73" s="52">
        <v>38</v>
      </c>
      <c r="F73" s="52">
        <v>46</v>
      </c>
      <c r="G73" s="53">
        <v>0.07692307692307693</v>
      </c>
      <c r="H73" s="53">
        <v>0.4175824175824176</v>
      </c>
      <c r="I73" s="53">
        <v>0.5054945054945055</v>
      </c>
      <c r="K73" s="86" t="s">
        <v>266</v>
      </c>
      <c r="L73" s="86" t="s">
        <v>266</v>
      </c>
      <c r="M73" s="84">
        <f>SUM(M63:M72)</f>
        <v>1160</v>
      </c>
      <c r="N73" s="84">
        <f>SUM(N63:N72)</f>
        <v>145</v>
      </c>
      <c r="O73" s="84">
        <f>SUM(O63:O72)</f>
        <v>649</v>
      </c>
      <c r="P73" s="84">
        <f>SUM(P63:P72)</f>
        <v>366</v>
      </c>
    </row>
    <row r="74" spans="1:16" ht="13.5" customHeight="1">
      <c r="A74" s="47" t="s">
        <v>248</v>
      </c>
      <c r="B74" s="54" t="s">
        <v>164</v>
      </c>
      <c r="C74" s="52">
        <v>68</v>
      </c>
      <c r="D74" s="52">
        <v>1</v>
      </c>
      <c r="E74" s="52">
        <v>30</v>
      </c>
      <c r="F74" s="52">
        <v>37</v>
      </c>
      <c r="G74" s="53">
        <v>0.014705882352941176</v>
      </c>
      <c r="H74" s="53">
        <v>0.4411764705882353</v>
      </c>
      <c r="I74" s="53">
        <v>0.5441176470588235</v>
      </c>
      <c r="K74" s="87" t="s">
        <v>277</v>
      </c>
      <c r="L74" s="88" t="s">
        <v>278</v>
      </c>
      <c r="M74" s="52">
        <v>139</v>
      </c>
      <c r="N74" s="52">
        <v>20</v>
      </c>
      <c r="O74" s="52">
        <v>74</v>
      </c>
      <c r="P74" s="52">
        <v>45</v>
      </c>
    </row>
    <row r="75" spans="1:16" ht="13.5" customHeight="1">
      <c r="A75" s="47" t="s">
        <v>248</v>
      </c>
      <c r="B75" s="54" t="s">
        <v>163</v>
      </c>
      <c r="C75" s="52">
        <v>553</v>
      </c>
      <c r="D75" s="52">
        <v>51</v>
      </c>
      <c r="E75" s="52">
        <v>388</v>
      </c>
      <c r="F75" s="52">
        <v>114</v>
      </c>
      <c r="G75" s="53">
        <v>0.0922242314647378</v>
      </c>
      <c r="H75" s="53">
        <v>0.701627486437613</v>
      </c>
      <c r="I75" s="53">
        <v>0.20614828209764918</v>
      </c>
      <c r="K75" s="87" t="s">
        <v>277</v>
      </c>
      <c r="L75" s="88" t="s">
        <v>279</v>
      </c>
      <c r="M75" s="52">
        <v>184</v>
      </c>
      <c r="N75" s="52">
        <v>37</v>
      </c>
      <c r="O75" s="52">
        <v>112</v>
      </c>
      <c r="P75" s="52">
        <v>35</v>
      </c>
    </row>
    <row r="76" spans="1:16" ht="13.5" customHeight="1">
      <c r="A76" s="47" t="s">
        <v>248</v>
      </c>
      <c r="B76" s="54" t="s">
        <v>162</v>
      </c>
      <c r="C76" s="52">
        <v>372</v>
      </c>
      <c r="D76" s="52">
        <v>45</v>
      </c>
      <c r="E76" s="52">
        <v>232</v>
      </c>
      <c r="F76" s="52">
        <v>95</v>
      </c>
      <c r="G76" s="53">
        <v>0.12096774193548387</v>
      </c>
      <c r="H76" s="53">
        <v>0.6236559139784946</v>
      </c>
      <c r="I76" s="53">
        <v>0.2553763440860215</v>
      </c>
      <c r="K76" s="87" t="s">
        <v>277</v>
      </c>
      <c r="L76" s="88" t="s">
        <v>280</v>
      </c>
      <c r="M76" s="52">
        <v>145</v>
      </c>
      <c r="N76" s="52">
        <v>18</v>
      </c>
      <c r="O76" s="52">
        <v>98</v>
      </c>
      <c r="P76" s="52">
        <v>29</v>
      </c>
    </row>
    <row r="77" spans="1:16" ht="13.5" customHeight="1">
      <c r="A77" s="47" t="s">
        <v>248</v>
      </c>
      <c r="B77" s="54" t="s">
        <v>161</v>
      </c>
      <c r="C77" s="52">
        <v>561</v>
      </c>
      <c r="D77" s="52">
        <v>44</v>
      </c>
      <c r="E77" s="52">
        <v>383</v>
      </c>
      <c r="F77" s="52">
        <v>134</v>
      </c>
      <c r="G77" s="53">
        <v>0.0784313725490196</v>
      </c>
      <c r="H77" s="53">
        <v>0.6827094474153298</v>
      </c>
      <c r="I77" s="53">
        <v>0.23885918003565063</v>
      </c>
      <c r="K77" s="88" t="s">
        <v>277</v>
      </c>
      <c r="L77" s="88" t="s">
        <v>277</v>
      </c>
      <c r="M77" s="84">
        <f>SUM(M74:M76)</f>
        <v>468</v>
      </c>
      <c r="N77" s="84">
        <f>SUM(N74:N76)</f>
        <v>75</v>
      </c>
      <c r="O77" s="84">
        <f>SUM(O74:O76)</f>
        <v>284</v>
      </c>
      <c r="P77" s="84">
        <f>SUM(P74:P76)</f>
        <v>109</v>
      </c>
    </row>
    <row r="78" spans="1:16" ht="13.5" customHeight="1">
      <c r="A78" s="47" t="s">
        <v>248</v>
      </c>
      <c r="B78" s="54" t="s">
        <v>160</v>
      </c>
      <c r="C78" s="52">
        <v>63</v>
      </c>
      <c r="D78" s="52">
        <v>9</v>
      </c>
      <c r="E78" s="52">
        <v>24</v>
      </c>
      <c r="F78" s="52">
        <v>30</v>
      </c>
      <c r="G78" s="53">
        <v>0.14285714285714285</v>
      </c>
      <c r="H78" s="53">
        <v>0.38095238095238093</v>
      </c>
      <c r="I78" s="53">
        <v>0.47619047619047616</v>
      </c>
      <c r="K78" s="89" t="s">
        <v>281</v>
      </c>
      <c r="L78" s="90" t="s">
        <v>282</v>
      </c>
      <c r="M78" s="52">
        <v>51</v>
      </c>
      <c r="N78" s="52">
        <v>7</v>
      </c>
      <c r="O78" s="52">
        <v>23</v>
      </c>
      <c r="P78" s="52">
        <v>21</v>
      </c>
    </row>
    <row r="79" spans="1:16" ht="13.5" customHeight="1">
      <c r="A79" s="47" t="s">
        <v>248</v>
      </c>
      <c r="B79" s="54" t="s">
        <v>159</v>
      </c>
      <c r="C79" s="52">
        <v>227</v>
      </c>
      <c r="D79" s="52">
        <v>9</v>
      </c>
      <c r="E79" s="52">
        <v>135</v>
      </c>
      <c r="F79" s="52">
        <v>83</v>
      </c>
      <c r="G79" s="53">
        <v>0.039647577092511016</v>
      </c>
      <c r="H79" s="53">
        <v>0.5947136563876652</v>
      </c>
      <c r="I79" s="53">
        <v>0.3656387665198238</v>
      </c>
      <c r="K79" s="89" t="s">
        <v>281</v>
      </c>
      <c r="L79" s="90" t="s">
        <v>283</v>
      </c>
      <c r="M79" s="52">
        <v>104</v>
      </c>
      <c r="N79" s="52">
        <v>21</v>
      </c>
      <c r="O79" s="52">
        <v>53</v>
      </c>
      <c r="P79" s="52">
        <v>30</v>
      </c>
    </row>
    <row r="80" spans="1:16" ht="13.5" customHeight="1">
      <c r="A80" s="47" t="s">
        <v>248</v>
      </c>
      <c r="B80" s="54" t="s">
        <v>158</v>
      </c>
      <c r="C80" s="52">
        <v>302</v>
      </c>
      <c r="D80" s="52">
        <v>21</v>
      </c>
      <c r="E80" s="52">
        <v>142</v>
      </c>
      <c r="F80" s="52">
        <v>139</v>
      </c>
      <c r="G80" s="53">
        <v>0.0695364238410596</v>
      </c>
      <c r="H80" s="53">
        <v>0.47019867549668876</v>
      </c>
      <c r="I80" s="53">
        <v>0.4602649006622517</v>
      </c>
      <c r="K80" s="89" t="s">
        <v>281</v>
      </c>
      <c r="L80" s="90" t="s">
        <v>284</v>
      </c>
      <c r="M80" s="52">
        <v>58</v>
      </c>
      <c r="N80" s="52">
        <v>1</v>
      </c>
      <c r="O80" s="52">
        <v>37</v>
      </c>
      <c r="P80" s="52">
        <v>20</v>
      </c>
    </row>
    <row r="81" spans="1:16" ht="13.5" customHeight="1">
      <c r="A81" s="47" t="s">
        <v>248</v>
      </c>
      <c r="B81" s="54" t="s">
        <v>157</v>
      </c>
      <c r="C81" s="52">
        <v>187</v>
      </c>
      <c r="D81" s="52">
        <v>9</v>
      </c>
      <c r="E81" s="52">
        <v>75</v>
      </c>
      <c r="F81" s="52">
        <v>103</v>
      </c>
      <c r="G81" s="53">
        <v>0.0481283422459893</v>
      </c>
      <c r="H81" s="53">
        <v>0.40106951871657753</v>
      </c>
      <c r="I81" s="53">
        <v>0.5508021390374331</v>
      </c>
      <c r="K81" s="89" t="s">
        <v>281</v>
      </c>
      <c r="L81" s="90" t="s">
        <v>285</v>
      </c>
      <c r="M81" s="52">
        <v>106</v>
      </c>
      <c r="N81" s="52">
        <v>8</v>
      </c>
      <c r="O81" s="52">
        <v>62</v>
      </c>
      <c r="P81" s="52">
        <v>36</v>
      </c>
    </row>
    <row r="82" spans="1:16" ht="13.5" customHeight="1">
      <c r="A82" s="47" t="s">
        <v>248</v>
      </c>
      <c r="B82" s="54" t="s">
        <v>156</v>
      </c>
      <c r="C82" s="52">
        <v>268</v>
      </c>
      <c r="D82" s="52">
        <v>36</v>
      </c>
      <c r="E82" s="52">
        <v>133</v>
      </c>
      <c r="F82" s="52">
        <v>99</v>
      </c>
      <c r="G82" s="53">
        <v>0.13432835820895522</v>
      </c>
      <c r="H82" s="53">
        <v>0.4962686567164179</v>
      </c>
      <c r="I82" s="53">
        <v>0.3694029850746269</v>
      </c>
      <c r="K82" s="89" t="s">
        <v>281</v>
      </c>
      <c r="L82" s="90" t="s">
        <v>286</v>
      </c>
      <c r="M82" s="52">
        <v>14</v>
      </c>
      <c r="N82" s="52">
        <v>0</v>
      </c>
      <c r="O82" s="52">
        <v>7</v>
      </c>
      <c r="P82" s="52">
        <v>7</v>
      </c>
    </row>
    <row r="83" spans="1:16" ht="13.5" customHeight="1">
      <c r="A83" s="47" t="s">
        <v>248</v>
      </c>
      <c r="B83" s="54" t="s">
        <v>155</v>
      </c>
      <c r="C83" s="52">
        <v>101</v>
      </c>
      <c r="D83" s="52">
        <v>7</v>
      </c>
      <c r="E83" s="52">
        <v>48</v>
      </c>
      <c r="F83" s="52">
        <v>46</v>
      </c>
      <c r="G83" s="53">
        <v>0.06930693069306931</v>
      </c>
      <c r="H83" s="53">
        <v>0.4752475247524752</v>
      </c>
      <c r="I83" s="53">
        <v>0.45544554455445546</v>
      </c>
      <c r="K83" s="89" t="s">
        <v>281</v>
      </c>
      <c r="L83" s="91" t="s">
        <v>281</v>
      </c>
      <c r="M83" s="92">
        <f>SUM(M78:M82)</f>
        <v>333</v>
      </c>
      <c r="N83" s="92">
        <f>SUM(N78:N82)</f>
        <v>37</v>
      </c>
      <c r="O83" s="92">
        <f>SUM(O78:O82)</f>
        <v>182</v>
      </c>
      <c r="P83" s="92">
        <f>SUM(P78:P82)</f>
        <v>114</v>
      </c>
    </row>
    <row r="84" spans="1:16" ht="13.5" customHeight="1">
      <c r="A84" s="47" t="s">
        <v>248</v>
      </c>
      <c r="B84" s="54" t="s">
        <v>154</v>
      </c>
      <c r="C84" s="52">
        <v>164</v>
      </c>
      <c r="D84" s="52">
        <v>17</v>
      </c>
      <c r="E84" s="52">
        <v>65</v>
      </c>
      <c r="F84" s="52">
        <v>82</v>
      </c>
      <c r="G84" s="53">
        <v>0.10365853658536585</v>
      </c>
      <c r="H84" s="53">
        <v>0.39634146341463417</v>
      </c>
      <c r="I84" s="53">
        <v>0.5</v>
      </c>
      <c r="K84" s="93" t="s">
        <v>70</v>
      </c>
      <c r="L84" s="94" t="s">
        <v>287</v>
      </c>
      <c r="M84" s="52">
        <v>373</v>
      </c>
      <c r="N84" s="52">
        <v>55</v>
      </c>
      <c r="O84" s="52">
        <v>210</v>
      </c>
      <c r="P84" s="52">
        <v>108</v>
      </c>
    </row>
    <row r="85" spans="1:16" ht="13.5" customHeight="1">
      <c r="A85" s="47" t="s">
        <v>248</v>
      </c>
      <c r="B85" s="95" t="s">
        <v>153</v>
      </c>
      <c r="C85" s="96">
        <v>212</v>
      </c>
      <c r="D85" s="96">
        <v>15</v>
      </c>
      <c r="E85" s="96">
        <v>91</v>
      </c>
      <c r="F85" s="96">
        <v>106</v>
      </c>
      <c r="G85" s="97">
        <v>0.07075471698113207</v>
      </c>
      <c r="H85" s="97">
        <v>0.42924528301886794</v>
      </c>
      <c r="I85" s="97">
        <v>0.5</v>
      </c>
      <c r="K85" s="93" t="s">
        <v>70</v>
      </c>
      <c r="L85" s="94" t="s">
        <v>288</v>
      </c>
      <c r="M85" s="52">
        <v>106</v>
      </c>
      <c r="N85" s="52">
        <v>12</v>
      </c>
      <c r="O85" s="52">
        <v>63</v>
      </c>
      <c r="P85" s="52">
        <v>31</v>
      </c>
    </row>
    <row r="86" spans="1:16" ht="13.5" customHeight="1">
      <c r="A86" s="47" t="s">
        <v>248</v>
      </c>
      <c r="B86" s="98" t="s">
        <v>289</v>
      </c>
      <c r="C86" s="99">
        <v>794</v>
      </c>
      <c r="D86" s="99">
        <v>61</v>
      </c>
      <c r="E86" s="99">
        <v>344</v>
      </c>
      <c r="F86" s="99">
        <v>389</v>
      </c>
      <c r="G86" s="100">
        <f>D86/$C86</f>
        <v>0.07682619647355164</v>
      </c>
      <c r="H86" s="100">
        <f>E86/$C86</f>
        <v>0.4332493702770781</v>
      </c>
      <c r="I86" s="100">
        <f>F86/$C86</f>
        <v>0.4899244332493703</v>
      </c>
      <c r="K86" s="93" t="s">
        <v>70</v>
      </c>
      <c r="L86" s="101" t="s">
        <v>70</v>
      </c>
      <c r="M86" s="92">
        <f>SUM(M84:M85)</f>
        <v>479</v>
      </c>
      <c r="N86" s="92">
        <f>SUM(N84:N85)</f>
        <v>67</v>
      </c>
      <c r="O86" s="92">
        <f>SUM(O84:O85)</f>
        <v>273</v>
      </c>
      <c r="P86" s="92">
        <f>SUM(P84:P85)</f>
        <v>139</v>
      </c>
    </row>
    <row r="87" spans="1:16" ht="13.5" customHeight="1">
      <c r="A87" s="47" t="s">
        <v>248</v>
      </c>
      <c r="B87" s="102" t="s">
        <v>147</v>
      </c>
      <c r="C87" s="103">
        <v>959</v>
      </c>
      <c r="D87" s="103">
        <v>85</v>
      </c>
      <c r="E87" s="103">
        <v>503</v>
      </c>
      <c r="F87" s="103">
        <v>371</v>
      </c>
      <c r="G87" s="104">
        <v>0.0886339937434828</v>
      </c>
      <c r="H87" s="104">
        <v>0.5245046923879041</v>
      </c>
      <c r="I87" s="104">
        <v>0.38686131386861317</v>
      </c>
      <c r="K87" s="105" t="s">
        <v>290</v>
      </c>
      <c r="L87" s="106" t="s">
        <v>291</v>
      </c>
      <c r="M87" s="52">
        <v>127</v>
      </c>
      <c r="N87" s="52">
        <v>6</v>
      </c>
      <c r="O87" s="52">
        <v>76</v>
      </c>
      <c r="P87" s="52">
        <v>45</v>
      </c>
    </row>
    <row r="88" spans="1:16" ht="13.5" customHeight="1">
      <c r="A88" s="47" t="s">
        <v>248</v>
      </c>
      <c r="B88" s="107" t="s">
        <v>146</v>
      </c>
      <c r="C88" s="52">
        <v>301</v>
      </c>
      <c r="D88" s="52">
        <v>0</v>
      </c>
      <c r="E88" s="52">
        <v>301</v>
      </c>
      <c r="F88" s="52">
        <v>0</v>
      </c>
      <c r="G88" s="53">
        <v>0</v>
      </c>
      <c r="H88" s="53">
        <v>1</v>
      </c>
      <c r="I88" s="53">
        <v>0</v>
      </c>
      <c r="K88" s="105" t="s">
        <v>290</v>
      </c>
      <c r="L88" s="106" t="s">
        <v>292</v>
      </c>
      <c r="M88" s="52">
        <v>120</v>
      </c>
      <c r="N88" s="52">
        <v>17</v>
      </c>
      <c r="O88" s="52">
        <v>58</v>
      </c>
      <c r="P88" s="52">
        <v>45</v>
      </c>
    </row>
    <row r="89" spans="1:16" ht="13.5" customHeight="1">
      <c r="A89" s="47" t="s">
        <v>250</v>
      </c>
      <c r="B89" s="108" t="s">
        <v>252</v>
      </c>
      <c r="C89" s="52">
        <v>1370</v>
      </c>
      <c r="D89" s="52">
        <v>135</v>
      </c>
      <c r="E89" s="52">
        <v>694</v>
      </c>
      <c r="F89" s="52">
        <v>541</v>
      </c>
      <c r="G89" s="53">
        <f>D89/$C$89</f>
        <v>0.09854014598540146</v>
      </c>
      <c r="H89" s="53">
        <f>E89/$C$89</f>
        <v>0.5065693430656935</v>
      </c>
      <c r="I89" s="53">
        <f>F89/$C$89</f>
        <v>0.3948905109489051</v>
      </c>
      <c r="K89" s="105" t="s">
        <v>290</v>
      </c>
      <c r="L89" s="109" t="s">
        <v>290</v>
      </c>
      <c r="M89" s="92">
        <f>SUM(M87:M88)</f>
        <v>247</v>
      </c>
      <c r="N89" s="92">
        <f>SUM(N87:N88)</f>
        <v>23</v>
      </c>
      <c r="O89" s="92">
        <f>SUM(O87:O88)</f>
        <v>134</v>
      </c>
      <c r="P89" s="92">
        <f>SUM(P87:P88)</f>
        <v>90</v>
      </c>
    </row>
    <row r="90" spans="1:16" ht="13.5" customHeight="1">
      <c r="A90" s="47" t="s">
        <v>250</v>
      </c>
      <c r="B90" s="108" t="s">
        <v>253</v>
      </c>
      <c r="C90" s="68">
        <v>588</v>
      </c>
      <c r="D90" s="68">
        <v>41</v>
      </c>
      <c r="E90" s="68">
        <v>269</v>
      </c>
      <c r="F90" s="68">
        <v>278</v>
      </c>
      <c r="G90" s="53">
        <f aca="true" t="shared" si="2" ref="G90:I95">D90/$C90</f>
        <v>0.06972789115646258</v>
      </c>
      <c r="H90" s="53">
        <f t="shared" si="2"/>
        <v>0.4574829931972789</v>
      </c>
      <c r="I90" s="53">
        <f t="shared" si="2"/>
        <v>0.47278911564625853</v>
      </c>
      <c r="K90" s="110" t="s">
        <v>293</v>
      </c>
      <c r="L90" s="111" t="s">
        <v>293</v>
      </c>
      <c r="M90" s="52">
        <v>164</v>
      </c>
      <c r="N90" s="52">
        <v>14</v>
      </c>
      <c r="O90" s="52">
        <v>80</v>
      </c>
      <c r="P90" s="52">
        <v>70</v>
      </c>
    </row>
    <row r="91" spans="1:16" ht="13.5" customHeight="1">
      <c r="A91" s="47" t="s">
        <v>250</v>
      </c>
      <c r="B91" s="108" t="s">
        <v>254</v>
      </c>
      <c r="C91" s="52">
        <v>897</v>
      </c>
      <c r="D91" s="52">
        <v>95</v>
      </c>
      <c r="E91" s="52">
        <v>466</v>
      </c>
      <c r="F91" s="52">
        <v>336</v>
      </c>
      <c r="G91" s="53">
        <f t="shared" si="2"/>
        <v>0.10590858416945373</v>
      </c>
      <c r="H91" s="53">
        <f t="shared" si="2"/>
        <v>0.5195094760312151</v>
      </c>
      <c r="I91" s="53">
        <f t="shared" si="2"/>
        <v>0.3745819397993311</v>
      </c>
      <c r="K91" s="110" t="s">
        <v>293</v>
      </c>
      <c r="L91" s="111" t="s">
        <v>294</v>
      </c>
      <c r="M91" s="52">
        <v>14</v>
      </c>
      <c r="N91" s="52">
        <v>0</v>
      </c>
      <c r="O91" s="52">
        <v>7</v>
      </c>
      <c r="P91" s="52">
        <v>7</v>
      </c>
    </row>
    <row r="92" spans="1:16" ht="13.5" customHeight="1">
      <c r="A92" s="47" t="s">
        <v>250</v>
      </c>
      <c r="B92" s="108" t="s">
        <v>255</v>
      </c>
      <c r="C92" s="52">
        <v>591</v>
      </c>
      <c r="D92" s="52">
        <v>60</v>
      </c>
      <c r="E92" s="52">
        <v>295</v>
      </c>
      <c r="F92" s="52">
        <v>236</v>
      </c>
      <c r="G92" s="53">
        <f t="shared" si="2"/>
        <v>0.10152284263959391</v>
      </c>
      <c r="H92" s="53">
        <f t="shared" si="2"/>
        <v>0.49915397631133673</v>
      </c>
      <c r="I92" s="53">
        <f t="shared" si="2"/>
        <v>0.3993231810490694</v>
      </c>
      <c r="K92" s="110" t="s">
        <v>293</v>
      </c>
      <c r="L92" s="111" t="s">
        <v>295</v>
      </c>
      <c r="M92" s="52">
        <v>103</v>
      </c>
      <c r="N92" s="52">
        <v>16</v>
      </c>
      <c r="O92" s="52">
        <v>54</v>
      </c>
      <c r="P92" s="52">
        <v>33</v>
      </c>
    </row>
    <row r="93" spans="1:16" ht="13.5" customHeight="1">
      <c r="A93" s="47" t="s">
        <v>250</v>
      </c>
      <c r="B93" s="108" t="s">
        <v>106</v>
      </c>
      <c r="C93" s="52">
        <v>47</v>
      </c>
      <c r="D93" s="52">
        <v>0</v>
      </c>
      <c r="E93" s="52">
        <v>1</v>
      </c>
      <c r="F93" s="52">
        <v>46</v>
      </c>
      <c r="G93" s="53">
        <f t="shared" si="2"/>
        <v>0</v>
      </c>
      <c r="H93" s="53">
        <f t="shared" si="2"/>
        <v>0.02127659574468085</v>
      </c>
      <c r="I93" s="53">
        <f t="shared" si="2"/>
        <v>0.9787234042553191</v>
      </c>
      <c r="K93" s="110" t="s">
        <v>293</v>
      </c>
      <c r="L93" s="111" t="s">
        <v>296</v>
      </c>
      <c r="M93" s="52">
        <v>8</v>
      </c>
      <c r="N93" s="52">
        <v>0</v>
      </c>
      <c r="O93" s="52">
        <v>4</v>
      </c>
      <c r="P93" s="52">
        <v>4</v>
      </c>
    </row>
    <row r="94" spans="1:16" ht="13.5" customHeight="1">
      <c r="A94" s="47" t="s">
        <v>297</v>
      </c>
      <c r="B94" s="107" t="s">
        <v>259</v>
      </c>
      <c r="C94" s="68">
        <v>421</v>
      </c>
      <c r="D94" s="68">
        <v>44</v>
      </c>
      <c r="E94" s="68">
        <v>210</v>
      </c>
      <c r="F94" s="68">
        <v>167</v>
      </c>
      <c r="G94" s="53">
        <f t="shared" si="2"/>
        <v>0.10451306413301663</v>
      </c>
      <c r="H94" s="53">
        <f t="shared" si="2"/>
        <v>0.498812351543943</v>
      </c>
      <c r="I94" s="53">
        <f t="shared" si="2"/>
        <v>0.39667458432304037</v>
      </c>
      <c r="K94" s="110" t="s">
        <v>293</v>
      </c>
      <c r="L94" s="111" t="s">
        <v>298</v>
      </c>
      <c r="M94" s="52">
        <v>19</v>
      </c>
      <c r="N94" s="52">
        <v>3</v>
      </c>
      <c r="O94" s="52">
        <v>9</v>
      </c>
      <c r="P94" s="52">
        <v>7</v>
      </c>
    </row>
    <row r="95" spans="1:16" ht="13.5" customHeight="1">
      <c r="A95" s="47" t="s">
        <v>297</v>
      </c>
      <c r="B95" s="107" t="s">
        <v>266</v>
      </c>
      <c r="C95" s="68">
        <v>1160</v>
      </c>
      <c r="D95" s="68">
        <v>145</v>
      </c>
      <c r="E95" s="68">
        <v>649</v>
      </c>
      <c r="F95" s="68">
        <v>366</v>
      </c>
      <c r="G95" s="53">
        <f t="shared" si="2"/>
        <v>0.125</v>
      </c>
      <c r="H95" s="53">
        <f t="shared" si="2"/>
        <v>0.5594827586206896</v>
      </c>
      <c r="I95" s="53">
        <f t="shared" si="2"/>
        <v>0.31551724137931036</v>
      </c>
      <c r="K95" s="110" t="s">
        <v>293</v>
      </c>
      <c r="L95" s="111" t="s">
        <v>51</v>
      </c>
      <c r="M95" s="68">
        <v>26</v>
      </c>
      <c r="N95" s="68">
        <v>2</v>
      </c>
      <c r="O95" s="68">
        <v>5</v>
      </c>
      <c r="P95" s="68">
        <v>19</v>
      </c>
    </row>
    <row r="96" spans="1:16" ht="13.5" customHeight="1">
      <c r="A96" s="47" t="s">
        <v>297</v>
      </c>
      <c r="B96" s="107" t="s">
        <v>94</v>
      </c>
      <c r="C96" s="68">
        <v>135</v>
      </c>
      <c r="D96" s="68">
        <v>23</v>
      </c>
      <c r="E96" s="68">
        <v>65</v>
      </c>
      <c r="F96" s="68">
        <v>47</v>
      </c>
      <c r="G96" s="53">
        <v>0.17037037037037037</v>
      </c>
      <c r="H96" s="53">
        <v>0.48148148148148145</v>
      </c>
      <c r="I96" s="53">
        <v>0.34814814814814815</v>
      </c>
      <c r="K96" s="110" t="s">
        <v>293</v>
      </c>
      <c r="L96" s="112" t="s">
        <v>293</v>
      </c>
      <c r="M96" s="92">
        <f>SUM(M90:M95)</f>
        <v>334</v>
      </c>
      <c r="N96" s="92">
        <f>SUM(N90:N95)</f>
        <v>35</v>
      </c>
      <c r="O96" s="92">
        <f>SUM(O90:O95)</f>
        <v>159</v>
      </c>
      <c r="P96" s="92">
        <f>SUM(P90:P95)</f>
        <v>140</v>
      </c>
    </row>
    <row r="97" spans="1:16" ht="13.5" customHeight="1">
      <c r="A97" s="47" t="s">
        <v>297</v>
      </c>
      <c r="B97" s="107" t="s">
        <v>93</v>
      </c>
      <c r="C97" s="68">
        <v>210</v>
      </c>
      <c r="D97" s="68">
        <v>44</v>
      </c>
      <c r="E97" s="68">
        <v>124</v>
      </c>
      <c r="F97" s="68">
        <v>42</v>
      </c>
      <c r="G97" s="53">
        <v>0.20952380952380953</v>
      </c>
      <c r="H97" s="53">
        <v>0.5904761904761905</v>
      </c>
      <c r="I97" s="53">
        <v>0.2</v>
      </c>
      <c r="K97" s="113" t="s">
        <v>299</v>
      </c>
      <c r="L97" s="114" t="s">
        <v>300</v>
      </c>
      <c r="M97" s="52">
        <v>229</v>
      </c>
      <c r="N97" s="52">
        <v>23</v>
      </c>
      <c r="O97" s="52">
        <v>118</v>
      </c>
      <c r="P97" s="52">
        <v>88</v>
      </c>
    </row>
    <row r="98" spans="1:16" ht="13.5" customHeight="1">
      <c r="A98" s="47" t="s">
        <v>297</v>
      </c>
      <c r="B98" s="107" t="s">
        <v>277</v>
      </c>
      <c r="C98" s="68">
        <v>468</v>
      </c>
      <c r="D98" s="68">
        <v>75</v>
      </c>
      <c r="E98" s="68">
        <v>284</v>
      </c>
      <c r="F98" s="68">
        <v>109</v>
      </c>
      <c r="G98" s="53">
        <f aca="true" t="shared" si="3" ref="G98:I99">D98/$C98</f>
        <v>0.16025641025641027</v>
      </c>
      <c r="H98" s="53">
        <f t="shared" si="3"/>
        <v>0.6068376068376068</v>
      </c>
      <c r="I98" s="53">
        <f t="shared" si="3"/>
        <v>0.2329059829059829</v>
      </c>
      <c r="K98" s="113" t="s">
        <v>299</v>
      </c>
      <c r="L98" s="114" t="s">
        <v>301</v>
      </c>
      <c r="M98" s="52">
        <v>125</v>
      </c>
      <c r="N98" s="52">
        <v>20</v>
      </c>
      <c r="O98" s="52">
        <v>64</v>
      </c>
      <c r="P98" s="52">
        <v>41</v>
      </c>
    </row>
    <row r="99" spans="1:16" ht="13.5" customHeight="1">
      <c r="A99" s="47" t="s">
        <v>297</v>
      </c>
      <c r="B99" s="107" t="s">
        <v>281</v>
      </c>
      <c r="C99" s="68">
        <v>333</v>
      </c>
      <c r="D99" s="68">
        <v>37</v>
      </c>
      <c r="E99" s="68">
        <v>182</v>
      </c>
      <c r="F99" s="68">
        <v>114</v>
      </c>
      <c r="G99" s="53">
        <f t="shared" si="3"/>
        <v>0.1111111111111111</v>
      </c>
      <c r="H99" s="53">
        <f t="shared" si="3"/>
        <v>0.5465465465465466</v>
      </c>
      <c r="I99" s="53">
        <f t="shared" si="3"/>
        <v>0.34234234234234234</v>
      </c>
      <c r="K99" s="113" t="s">
        <v>299</v>
      </c>
      <c r="L99" s="114" t="s">
        <v>302</v>
      </c>
      <c r="M99" s="52">
        <v>69</v>
      </c>
      <c r="N99" s="52">
        <v>6</v>
      </c>
      <c r="O99" s="52">
        <v>34</v>
      </c>
      <c r="P99" s="52">
        <v>29</v>
      </c>
    </row>
    <row r="100" spans="1:16" ht="13.5" customHeight="1">
      <c r="A100" s="47" t="s">
        <v>297</v>
      </c>
      <c r="B100" s="107" t="s">
        <v>81</v>
      </c>
      <c r="C100" s="68">
        <v>112</v>
      </c>
      <c r="D100" s="68">
        <v>7</v>
      </c>
      <c r="E100" s="68">
        <v>53</v>
      </c>
      <c r="F100" s="68">
        <v>52</v>
      </c>
      <c r="G100" s="53">
        <v>0.0625</v>
      </c>
      <c r="H100" s="53">
        <v>0.4732142857142857</v>
      </c>
      <c r="I100" s="53">
        <v>0.4642857142857143</v>
      </c>
      <c r="K100" s="113" t="s">
        <v>299</v>
      </c>
      <c r="L100" s="115" t="s">
        <v>299</v>
      </c>
      <c r="M100" s="92">
        <f>SUM(M97:M99)</f>
        <v>423</v>
      </c>
      <c r="N100" s="92">
        <f>SUM(N97:N99)</f>
        <v>49</v>
      </c>
      <c r="O100" s="92">
        <f>SUM(O97:O99)</f>
        <v>216</v>
      </c>
      <c r="P100" s="92">
        <f>SUM(P97:P99)</f>
        <v>158</v>
      </c>
    </row>
    <row r="101" spans="1:16" ht="13.5" customHeight="1">
      <c r="A101" s="47" t="s">
        <v>297</v>
      </c>
      <c r="B101" s="107" t="s">
        <v>80</v>
      </c>
      <c r="C101" s="68">
        <v>164</v>
      </c>
      <c r="D101" s="68">
        <v>6</v>
      </c>
      <c r="E101" s="68">
        <v>81</v>
      </c>
      <c r="F101" s="68">
        <v>77</v>
      </c>
      <c r="G101" s="53">
        <v>0.036585365853658534</v>
      </c>
      <c r="H101" s="53">
        <v>0.49390243902439024</v>
      </c>
      <c r="I101" s="53">
        <v>0.4695121951219512</v>
      </c>
      <c r="K101" s="116" t="s">
        <v>303</v>
      </c>
      <c r="L101" s="117" t="s">
        <v>304</v>
      </c>
      <c r="M101" s="52">
        <v>53</v>
      </c>
      <c r="N101" s="52">
        <v>10</v>
      </c>
      <c r="O101" s="52">
        <v>25</v>
      </c>
      <c r="P101" s="52">
        <v>18</v>
      </c>
    </row>
    <row r="102" spans="1:16" ht="13.5" customHeight="1">
      <c r="A102" s="47" t="s">
        <v>297</v>
      </c>
      <c r="B102" s="107" t="s">
        <v>79</v>
      </c>
      <c r="C102" s="68">
        <v>147</v>
      </c>
      <c r="D102" s="68">
        <v>15</v>
      </c>
      <c r="E102" s="68">
        <v>82</v>
      </c>
      <c r="F102" s="68">
        <v>50</v>
      </c>
      <c r="G102" s="53">
        <v>0.10204081632653061</v>
      </c>
      <c r="H102" s="53">
        <v>0.5578231292517006</v>
      </c>
      <c r="I102" s="53">
        <v>0.3401360544217687</v>
      </c>
      <c r="K102" s="116" t="s">
        <v>303</v>
      </c>
      <c r="L102" s="117" t="s">
        <v>305</v>
      </c>
      <c r="M102" s="52">
        <v>55</v>
      </c>
      <c r="N102" s="52">
        <v>7</v>
      </c>
      <c r="O102" s="52">
        <v>20</v>
      </c>
      <c r="P102" s="52">
        <v>28</v>
      </c>
    </row>
    <row r="103" spans="1:16" ht="13.5" customHeight="1">
      <c r="A103" s="47" t="s">
        <v>297</v>
      </c>
      <c r="B103" s="107" t="s">
        <v>78</v>
      </c>
      <c r="C103" s="68">
        <v>60</v>
      </c>
      <c r="D103" s="68">
        <v>7</v>
      </c>
      <c r="E103" s="68">
        <v>37</v>
      </c>
      <c r="F103" s="68">
        <v>16</v>
      </c>
      <c r="G103" s="53">
        <v>0.11666666666666667</v>
      </c>
      <c r="H103" s="53">
        <v>0.6166666666666667</v>
      </c>
      <c r="I103" s="53">
        <v>0.26666666666666666</v>
      </c>
      <c r="K103" s="116" t="s">
        <v>303</v>
      </c>
      <c r="L103" s="117" t="s">
        <v>306</v>
      </c>
      <c r="M103" s="52">
        <v>479</v>
      </c>
      <c r="N103" s="52">
        <v>106</v>
      </c>
      <c r="O103" s="52">
        <v>265</v>
      </c>
      <c r="P103" s="52">
        <v>108</v>
      </c>
    </row>
    <row r="104" spans="1:16" ht="13.5" customHeight="1">
      <c r="A104" s="47" t="s">
        <v>297</v>
      </c>
      <c r="B104" s="107" t="s">
        <v>77</v>
      </c>
      <c r="C104" s="68">
        <v>91</v>
      </c>
      <c r="D104" s="68">
        <v>13</v>
      </c>
      <c r="E104" s="68">
        <v>50</v>
      </c>
      <c r="F104" s="68">
        <v>28</v>
      </c>
      <c r="G104" s="53">
        <v>0.14285714285714285</v>
      </c>
      <c r="H104" s="53">
        <v>0.5494505494505495</v>
      </c>
      <c r="I104" s="53">
        <v>0.3076923076923077</v>
      </c>
      <c r="K104" s="116" t="s">
        <v>303</v>
      </c>
      <c r="L104" s="117" t="s">
        <v>307</v>
      </c>
      <c r="M104" s="52">
        <v>241</v>
      </c>
      <c r="N104" s="52">
        <v>36</v>
      </c>
      <c r="O104" s="52">
        <v>146</v>
      </c>
      <c r="P104" s="52">
        <v>59</v>
      </c>
    </row>
    <row r="105" spans="1:16" ht="13.5" customHeight="1">
      <c r="A105" s="47" t="s">
        <v>297</v>
      </c>
      <c r="B105" s="107" t="s">
        <v>76</v>
      </c>
      <c r="C105" s="68">
        <v>111</v>
      </c>
      <c r="D105" s="68">
        <v>6</v>
      </c>
      <c r="E105" s="68">
        <v>65</v>
      </c>
      <c r="F105" s="68">
        <v>40</v>
      </c>
      <c r="G105" s="53">
        <v>0.05405405405405406</v>
      </c>
      <c r="H105" s="53">
        <v>0.5855855855855856</v>
      </c>
      <c r="I105" s="53">
        <v>0.36036036036036034</v>
      </c>
      <c r="K105" s="116" t="s">
        <v>303</v>
      </c>
      <c r="L105" s="117" t="s">
        <v>308</v>
      </c>
      <c r="M105" s="68">
        <v>71</v>
      </c>
      <c r="N105" s="68">
        <v>10</v>
      </c>
      <c r="O105" s="68">
        <v>35</v>
      </c>
      <c r="P105" s="68">
        <v>26</v>
      </c>
    </row>
    <row r="106" spans="1:16" ht="13.5" customHeight="1">
      <c r="A106" s="47" t="s">
        <v>297</v>
      </c>
      <c r="B106" s="107" t="s">
        <v>75</v>
      </c>
      <c r="C106" s="68">
        <v>231</v>
      </c>
      <c r="D106" s="68">
        <v>21</v>
      </c>
      <c r="E106" s="68">
        <v>131</v>
      </c>
      <c r="F106" s="68">
        <v>79</v>
      </c>
      <c r="G106" s="53">
        <v>0.09090909090909091</v>
      </c>
      <c r="H106" s="53">
        <v>0.5670995670995671</v>
      </c>
      <c r="I106" s="53">
        <v>0.341991341991342</v>
      </c>
      <c r="K106" s="116" t="s">
        <v>303</v>
      </c>
      <c r="L106" s="118" t="s">
        <v>309</v>
      </c>
      <c r="M106" s="92">
        <f>SUM(M101:M105)</f>
        <v>899</v>
      </c>
      <c r="N106" s="92">
        <f>SUM(N101:N105)</f>
        <v>169</v>
      </c>
      <c r="O106" s="92">
        <f>SUM(O101:O105)</f>
        <v>491</v>
      </c>
      <c r="P106" s="92">
        <f>SUM(P101:P105)</f>
        <v>239</v>
      </c>
    </row>
    <row r="107" spans="1:16" ht="13.5" customHeight="1">
      <c r="A107" s="47" t="s">
        <v>297</v>
      </c>
      <c r="B107" s="107" t="s">
        <v>74</v>
      </c>
      <c r="C107" s="68">
        <v>45</v>
      </c>
      <c r="D107" s="68">
        <v>4</v>
      </c>
      <c r="E107" s="68">
        <v>25</v>
      </c>
      <c r="F107" s="68">
        <v>16</v>
      </c>
      <c r="G107" s="53">
        <v>0.08888888888888889</v>
      </c>
      <c r="H107" s="53">
        <v>0.5555555555555556</v>
      </c>
      <c r="I107" s="53">
        <v>0.35555555555555557</v>
      </c>
      <c r="K107" s="119" t="s">
        <v>310</v>
      </c>
      <c r="L107" s="120" t="s">
        <v>311</v>
      </c>
      <c r="M107" s="52">
        <v>175</v>
      </c>
      <c r="N107" s="52">
        <v>18</v>
      </c>
      <c r="O107" s="52">
        <v>109</v>
      </c>
      <c r="P107" s="52">
        <v>48</v>
      </c>
    </row>
    <row r="108" spans="1:16" ht="13.5" customHeight="1">
      <c r="A108" s="47" t="s">
        <v>297</v>
      </c>
      <c r="B108" s="107" t="s">
        <v>73</v>
      </c>
      <c r="C108" s="68">
        <v>20</v>
      </c>
      <c r="D108" s="68">
        <v>1</v>
      </c>
      <c r="E108" s="68">
        <v>7</v>
      </c>
      <c r="F108" s="68">
        <v>12</v>
      </c>
      <c r="G108" s="121">
        <v>0.05</v>
      </c>
      <c r="H108" s="121">
        <v>0.35</v>
      </c>
      <c r="I108" s="121">
        <v>0.6</v>
      </c>
      <c r="K108" s="119" t="s">
        <v>310</v>
      </c>
      <c r="L108" s="120" t="s">
        <v>312</v>
      </c>
      <c r="M108" s="52">
        <v>100</v>
      </c>
      <c r="N108" s="52">
        <v>11</v>
      </c>
      <c r="O108" s="52">
        <v>51</v>
      </c>
      <c r="P108" s="52">
        <v>38</v>
      </c>
    </row>
    <row r="109" spans="1:16" ht="13.5" customHeight="1">
      <c r="A109" s="47" t="s">
        <v>297</v>
      </c>
      <c r="B109" s="107" t="s">
        <v>71</v>
      </c>
      <c r="C109" s="68">
        <v>37</v>
      </c>
      <c r="D109" s="68">
        <v>3</v>
      </c>
      <c r="E109" s="68">
        <v>22</v>
      </c>
      <c r="F109" s="68">
        <v>12</v>
      </c>
      <c r="G109" s="121">
        <v>0.08108108108108109</v>
      </c>
      <c r="H109" s="121">
        <v>0.5945945945945946</v>
      </c>
      <c r="I109" s="121">
        <v>0.32432432432432434</v>
      </c>
      <c r="K109" s="119" t="s">
        <v>310</v>
      </c>
      <c r="L109" s="122" t="s">
        <v>310</v>
      </c>
      <c r="M109" s="92">
        <f>SUM(M107:M108)</f>
        <v>275</v>
      </c>
      <c r="N109" s="92">
        <f>SUM(N107:N108)</f>
        <v>29</v>
      </c>
      <c r="O109" s="92">
        <f>SUM(O107:O108)</f>
        <v>160</v>
      </c>
      <c r="P109" s="92">
        <f>SUM(P107:P108)</f>
        <v>86</v>
      </c>
    </row>
    <row r="110" spans="1:16" ht="13.5" customHeight="1">
      <c r="A110" s="47" t="s">
        <v>297</v>
      </c>
      <c r="B110" s="107" t="s">
        <v>70</v>
      </c>
      <c r="C110" s="68">
        <v>479</v>
      </c>
      <c r="D110" s="68">
        <v>67</v>
      </c>
      <c r="E110" s="68">
        <v>273</v>
      </c>
      <c r="F110" s="68">
        <v>139</v>
      </c>
      <c r="G110" s="53">
        <f>D110/$C110</f>
        <v>0.13987473903966596</v>
      </c>
      <c r="H110" s="53">
        <f>E110/$C110</f>
        <v>0.569937369519833</v>
      </c>
      <c r="I110" s="53">
        <f>F110/$C110</f>
        <v>0.29018789144050106</v>
      </c>
      <c r="K110" s="81" t="s">
        <v>313</v>
      </c>
      <c r="L110" s="82" t="s">
        <v>314</v>
      </c>
      <c r="M110" s="52">
        <v>201</v>
      </c>
      <c r="N110" s="52">
        <v>13</v>
      </c>
      <c r="O110" s="52">
        <v>96</v>
      </c>
      <c r="P110" s="52">
        <v>92</v>
      </c>
    </row>
    <row r="111" spans="1:16" ht="13.5" customHeight="1">
      <c r="A111" s="47" t="s">
        <v>297</v>
      </c>
      <c r="B111" s="107" t="s">
        <v>68</v>
      </c>
      <c r="C111" s="68">
        <v>76</v>
      </c>
      <c r="D111" s="68">
        <v>3</v>
      </c>
      <c r="E111" s="68">
        <v>47</v>
      </c>
      <c r="F111" s="68">
        <v>26</v>
      </c>
      <c r="G111" s="121">
        <v>0.039473684210526314</v>
      </c>
      <c r="H111" s="121">
        <v>0.618421052631579</v>
      </c>
      <c r="I111" s="121">
        <v>0.34210526315789475</v>
      </c>
      <c r="K111" s="81" t="s">
        <v>313</v>
      </c>
      <c r="L111" s="82" t="s">
        <v>315</v>
      </c>
      <c r="M111" s="52">
        <v>393</v>
      </c>
      <c r="N111" s="52">
        <v>34</v>
      </c>
      <c r="O111" s="52">
        <v>186</v>
      </c>
      <c r="P111" s="52">
        <v>173</v>
      </c>
    </row>
    <row r="112" spans="1:16" ht="13.5" customHeight="1">
      <c r="A112" s="47" t="s">
        <v>297</v>
      </c>
      <c r="B112" s="107" t="s">
        <v>67</v>
      </c>
      <c r="C112" s="68">
        <v>33</v>
      </c>
      <c r="D112" s="68">
        <v>6</v>
      </c>
      <c r="E112" s="68">
        <v>12</v>
      </c>
      <c r="F112" s="68">
        <v>15</v>
      </c>
      <c r="G112" s="121">
        <v>0.18181818181818182</v>
      </c>
      <c r="H112" s="121">
        <v>0.36363636363636365</v>
      </c>
      <c r="I112" s="121">
        <v>0.45454545454545453</v>
      </c>
      <c r="K112" s="81" t="s">
        <v>313</v>
      </c>
      <c r="L112" s="83" t="s">
        <v>313</v>
      </c>
      <c r="M112" s="92">
        <f>SUM(M110:M111)</f>
        <v>594</v>
      </c>
      <c r="N112" s="92">
        <f>SUM(N110:N111)</f>
        <v>47</v>
      </c>
      <c r="O112" s="92">
        <f>SUM(O110:O111)</f>
        <v>282</v>
      </c>
      <c r="P112" s="92">
        <f>SUM(P110:P111)</f>
        <v>265</v>
      </c>
    </row>
    <row r="113" spans="1:16" ht="13.5" customHeight="1">
      <c r="A113" s="47" t="s">
        <v>297</v>
      </c>
      <c r="B113" s="107" t="s">
        <v>66</v>
      </c>
      <c r="C113" s="68">
        <v>40</v>
      </c>
      <c r="D113" s="68">
        <v>5</v>
      </c>
      <c r="E113" s="68">
        <v>26</v>
      </c>
      <c r="F113" s="68">
        <v>9</v>
      </c>
      <c r="G113" s="53">
        <v>0.125</v>
      </c>
      <c r="H113" s="53">
        <v>0.65</v>
      </c>
      <c r="I113" s="53">
        <v>0.225</v>
      </c>
      <c r="K113" s="123" t="s">
        <v>316</v>
      </c>
      <c r="L113" s="124" t="s">
        <v>316</v>
      </c>
      <c r="M113" s="68">
        <v>255</v>
      </c>
      <c r="N113" s="68">
        <v>21</v>
      </c>
      <c r="O113" s="68">
        <v>138</v>
      </c>
      <c r="P113" s="68">
        <v>96</v>
      </c>
    </row>
    <row r="114" spans="1:16" ht="13.5" customHeight="1">
      <c r="A114" s="47" t="s">
        <v>297</v>
      </c>
      <c r="B114" s="107" t="s">
        <v>65</v>
      </c>
      <c r="C114" s="68">
        <v>92</v>
      </c>
      <c r="D114" s="68">
        <v>6</v>
      </c>
      <c r="E114" s="68">
        <v>61</v>
      </c>
      <c r="F114" s="68">
        <v>25</v>
      </c>
      <c r="G114" s="53">
        <v>0.06521739130434782</v>
      </c>
      <c r="H114" s="53">
        <v>0.6630434782608695</v>
      </c>
      <c r="I114" s="53">
        <v>0.2717391304347826</v>
      </c>
      <c r="K114" s="123" t="s">
        <v>316</v>
      </c>
      <c r="L114" s="124" t="s">
        <v>317</v>
      </c>
      <c r="M114" s="68">
        <v>12</v>
      </c>
      <c r="N114" s="68">
        <v>0</v>
      </c>
      <c r="O114" s="68">
        <v>4</v>
      </c>
      <c r="P114" s="68">
        <v>8</v>
      </c>
    </row>
    <row r="115" spans="1:16" ht="13.5" customHeight="1">
      <c r="A115" s="47" t="s">
        <v>297</v>
      </c>
      <c r="B115" s="107" t="s">
        <v>64</v>
      </c>
      <c r="C115" s="68">
        <v>71</v>
      </c>
      <c r="D115" s="68">
        <v>8</v>
      </c>
      <c r="E115" s="68">
        <v>45</v>
      </c>
      <c r="F115" s="68">
        <v>18</v>
      </c>
      <c r="G115" s="53">
        <v>0.11267605633802817</v>
      </c>
      <c r="H115" s="53">
        <v>0.6338028169014085</v>
      </c>
      <c r="I115" s="53">
        <v>0.2535211267605634</v>
      </c>
      <c r="K115" s="123" t="s">
        <v>316</v>
      </c>
      <c r="L115" s="125" t="s">
        <v>316</v>
      </c>
      <c r="M115" s="92">
        <f>SUM(M113:M114)</f>
        <v>267</v>
      </c>
      <c r="N115" s="92">
        <f>SUM(N113:N114)</f>
        <v>21</v>
      </c>
      <c r="O115" s="92">
        <f>SUM(O113:O114)</f>
        <v>142</v>
      </c>
      <c r="P115" s="92">
        <f>SUM(P113:P114)</f>
        <v>104</v>
      </c>
    </row>
    <row r="116" spans="1:16" ht="13.5" customHeight="1">
      <c r="A116" s="47" t="s">
        <v>297</v>
      </c>
      <c r="B116" s="107" t="s">
        <v>63</v>
      </c>
      <c r="C116" s="68">
        <v>91</v>
      </c>
      <c r="D116" s="68">
        <v>10</v>
      </c>
      <c r="E116" s="68">
        <v>55</v>
      </c>
      <c r="F116" s="68">
        <v>26</v>
      </c>
      <c r="G116" s="53">
        <v>0.10989010989010989</v>
      </c>
      <c r="H116" s="53">
        <v>0.6043956043956044</v>
      </c>
      <c r="I116" s="53">
        <v>0.2857142857142857</v>
      </c>
      <c r="K116" s="126" t="s">
        <v>318</v>
      </c>
      <c r="L116" s="127" t="s">
        <v>319</v>
      </c>
      <c r="M116" s="68">
        <v>234</v>
      </c>
      <c r="N116" s="68">
        <v>12</v>
      </c>
      <c r="O116" s="68">
        <v>110</v>
      </c>
      <c r="P116" s="68">
        <v>112</v>
      </c>
    </row>
    <row r="117" spans="1:16" ht="13.5" customHeight="1">
      <c r="A117" s="47" t="s">
        <v>297</v>
      </c>
      <c r="B117" s="107" t="s">
        <v>62</v>
      </c>
      <c r="C117" s="68">
        <v>89</v>
      </c>
      <c r="D117" s="68">
        <v>0</v>
      </c>
      <c r="E117" s="68">
        <v>57</v>
      </c>
      <c r="F117" s="68">
        <v>32</v>
      </c>
      <c r="G117" s="53">
        <v>0</v>
      </c>
      <c r="H117" s="53">
        <v>0.6404494382022472</v>
      </c>
      <c r="I117" s="53">
        <v>0.3595505617977528</v>
      </c>
      <c r="K117" s="126" t="s">
        <v>318</v>
      </c>
      <c r="L117" s="127" t="s">
        <v>320</v>
      </c>
      <c r="M117" s="68">
        <v>122</v>
      </c>
      <c r="N117" s="68">
        <v>6</v>
      </c>
      <c r="O117" s="68">
        <v>64</v>
      </c>
      <c r="P117" s="68">
        <v>52</v>
      </c>
    </row>
    <row r="118" spans="1:16" ht="13.5" customHeight="1">
      <c r="A118" s="47" t="s">
        <v>297</v>
      </c>
      <c r="B118" s="107" t="s">
        <v>31</v>
      </c>
      <c r="C118" s="68">
        <v>173</v>
      </c>
      <c r="D118" s="68">
        <v>28</v>
      </c>
      <c r="E118" s="68">
        <v>98</v>
      </c>
      <c r="F118" s="68">
        <v>47</v>
      </c>
      <c r="G118" s="53">
        <v>0.16184971098265896</v>
      </c>
      <c r="H118" s="53">
        <v>0.5664739884393064</v>
      </c>
      <c r="I118" s="53">
        <v>0.27167630057803466</v>
      </c>
      <c r="K118" s="126" t="s">
        <v>318</v>
      </c>
      <c r="L118" s="127" t="s">
        <v>321</v>
      </c>
      <c r="M118" s="68">
        <v>107</v>
      </c>
      <c r="N118" s="68">
        <v>8</v>
      </c>
      <c r="O118" s="68">
        <v>52</v>
      </c>
      <c r="P118" s="68">
        <v>47</v>
      </c>
    </row>
    <row r="119" spans="1:16" ht="13.5" customHeight="1">
      <c r="A119" s="47" t="s">
        <v>297</v>
      </c>
      <c r="B119" s="107" t="s">
        <v>12</v>
      </c>
      <c r="C119" s="68">
        <v>354</v>
      </c>
      <c r="D119" s="68">
        <v>38</v>
      </c>
      <c r="E119" s="68">
        <v>189</v>
      </c>
      <c r="F119" s="68">
        <v>127</v>
      </c>
      <c r="G119" s="128">
        <v>0.10734463276836158</v>
      </c>
      <c r="H119" s="128">
        <v>0.5338983050847458</v>
      </c>
      <c r="I119" s="128">
        <v>0.3587570621468927</v>
      </c>
      <c r="K119" s="126" t="s">
        <v>318</v>
      </c>
      <c r="L119" s="129" t="s">
        <v>318</v>
      </c>
      <c r="M119" s="92">
        <f>SUM(M116:M118)</f>
        <v>463</v>
      </c>
      <c r="N119" s="92">
        <f>SUM(N116:N118)</f>
        <v>26</v>
      </c>
      <c r="O119" s="92">
        <f>SUM(O116:O118)</f>
        <v>226</v>
      </c>
      <c r="P119" s="92">
        <f>SUM(P116:P118)</f>
        <v>211</v>
      </c>
    </row>
    <row r="120" spans="1:16" ht="13.5" customHeight="1">
      <c r="A120" s="47" t="s">
        <v>297</v>
      </c>
      <c r="B120" s="107" t="s">
        <v>61</v>
      </c>
      <c r="C120" s="68">
        <v>105</v>
      </c>
      <c r="D120" s="68">
        <v>7</v>
      </c>
      <c r="E120" s="68">
        <v>58</v>
      </c>
      <c r="F120" s="68">
        <v>40</v>
      </c>
      <c r="G120" s="53">
        <v>0.06666666666666667</v>
      </c>
      <c r="H120" s="53">
        <v>0.5523809523809524</v>
      </c>
      <c r="I120" s="53">
        <v>0.38095238095238093</v>
      </c>
      <c r="K120" s="130" t="s">
        <v>322</v>
      </c>
      <c r="L120" s="131" t="s">
        <v>323</v>
      </c>
      <c r="M120" s="52">
        <v>4</v>
      </c>
      <c r="N120" s="52">
        <v>0</v>
      </c>
      <c r="O120" s="52">
        <v>3</v>
      </c>
      <c r="P120" s="52">
        <v>1</v>
      </c>
    </row>
    <row r="121" spans="1:16" ht="13.5" customHeight="1">
      <c r="A121" s="47" t="s">
        <v>297</v>
      </c>
      <c r="B121" s="107" t="s">
        <v>290</v>
      </c>
      <c r="C121" s="52">
        <v>247</v>
      </c>
      <c r="D121" s="52">
        <v>23</v>
      </c>
      <c r="E121" s="52">
        <v>134</v>
      </c>
      <c r="F121" s="52">
        <v>90</v>
      </c>
      <c r="G121" s="53">
        <f>D121/$C121</f>
        <v>0.0931174089068826</v>
      </c>
      <c r="H121" s="53">
        <f>E121/$C121</f>
        <v>0.5425101214574899</v>
      </c>
      <c r="I121" s="53">
        <f>F121/$C121</f>
        <v>0.3643724696356275</v>
      </c>
      <c r="K121" s="130" t="s">
        <v>322</v>
      </c>
      <c r="L121" s="131" t="s">
        <v>324</v>
      </c>
      <c r="M121" s="52">
        <v>18</v>
      </c>
      <c r="N121" s="52">
        <v>0</v>
      </c>
      <c r="O121" s="52">
        <v>8</v>
      </c>
      <c r="P121" s="52">
        <v>10</v>
      </c>
    </row>
    <row r="122" spans="1:16" ht="13.5" customHeight="1">
      <c r="A122" s="47" t="s">
        <v>297</v>
      </c>
      <c r="B122" s="107" t="s">
        <v>57</v>
      </c>
      <c r="C122" s="68">
        <v>119</v>
      </c>
      <c r="D122" s="68">
        <v>14</v>
      </c>
      <c r="E122" s="68">
        <v>82</v>
      </c>
      <c r="F122" s="68">
        <v>23</v>
      </c>
      <c r="G122" s="53">
        <v>0.11764705882352941</v>
      </c>
      <c r="H122" s="53">
        <v>0.6890756302521008</v>
      </c>
      <c r="I122" s="53">
        <v>0.19327731092436976</v>
      </c>
      <c r="K122" s="130" t="s">
        <v>322</v>
      </c>
      <c r="L122" s="132" t="s">
        <v>322</v>
      </c>
      <c r="M122" s="92">
        <f>SUM(M120:M121)</f>
        <v>22</v>
      </c>
      <c r="N122" s="92">
        <f>SUM(N120:N121)</f>
        <v>0</v>
      </c>
      <c r="O122" s="92">
        <f>SUM(O120:O121)</f>
        <v>11</v>
      </c>
      <c r="P122" s="92">
        <f>SUM(P120:P121)</f>
        <v>11</v>
      </c>
    </row>
    <row r="123" spans="1:16" ht="13.5" customHeight="1">
      <c r="A123" s="47" t="s">
        <v>297</v>
      </c>
      <c r="B123" s="107" t="s">
        <v>60</v>
      </c>
      <c r="C123" s="68">
        <v>41</v>
      </c>
      <c r="D123" s="68">
        <v>7</v>
      </c>
      <c r="E123" s="68">
        <v>19</v>
      </c>
      <c r="F123" s="68">
        <v>15</v>
      </c>
      <c r="G123" s="53">
        <v>0.17073170731707318</v>
      </c>
      <c r="H123" s="53">
        <v>0.4634146341463415</v>
      </c>
      <c r="I123" s="53">
        <v>0.36585365853658536</v>
      </c>
      <c r="K123" s="133" t="s">
        <v>325</v>
      </c>
      <c r="L123" s="134" t="s">
        <v>326</v>
      </c>
      <c r="M123" s="52">
        <v>296</v>
      </c>
      <c r="N123" s="52">
        <v>115</v>
      </c>
      <c r="O123" s="52">
        <v>163</v>
      </c>
      <c r="P123" s="52">
        <v>18</v>
      </c>
    </row>
    <row r="124" spans="1:16" ht="13.5" customHeight="1">
      <c r="A124" s="47" t="s">
        <v>297</v>
      </c>
      <c r="B124" s="107" t="s">
        <v>293</v>
      </c>
      <c r="C124" s="52">
        <v>334</v>
      </c>
      <c r="D124" s="52">
        <v>35</v>
      </c>
      <c r="E124" s="52">
        <v>159</v>
      </c>
      <c r="F124" s="52">
        <v>140</v>
      </c>
      <c r="G124" s="53">
        <f>D124/$C124</f>
        <v>0.10479041916167664</v>
      </c>
      <c r="H124" s="53">
        <f>E124/$C124</f>
        <v>0.47604790419161674</v>
      </c>
      <c r="I124" s="53">
        <f>F124/$C124</f>
        <v>0.41916167664670656</v>
      </c>
      <c r="K124" s="133" t="s">
        <v>325</v>
      </c>
      <c r="L124" s="134" t="s">
        <v>327</v>
      </c>
      <c r="M124" s="52">
        <v>16</v>
      </c>
      <c r="N124" s="52">
        <v>1</v>
      </c>
      <c r="O124" s="52">
        <v>13</v>
      </c>
      <c r="P124" s="52">
        <v>2</v>
      </c>
    </row>
    <row r="125" spans="1:16" ht="13.5" customHeight="1">
      <c r="A125" s="47" t="s">
        <v>297</v>
      </c>
      <c r="B125" s="107" t="s">
        <v>50</v>
      </c>
      <c r="C125" s="68">
        <v>75</v>
      </c>
      <c r="D125" s="68">
        <v>10</v>
      </c>
      <c r="E125" s="68">
        <v>41</v>
      </c>
      <c r="F125" s="68">
        <v>24</v>
      </c>
      <c r="G125" s="53">
        <v>0.13333333333333333</v>
      </c>
      <c r="H125" s="53">
        <v>0.5466666666666666</v>
      </c>
      <c r="I125" s="53">
        <v>0.32</v>
      </c>
      <c r="K125" s="134" t="s">
        <v>325</v>
      </c>
      <c r="L125" s="135" t="s">
        <v>325</v>
      </c>
      <c r="M125" s="92">
        <f>SUM(M123:M124)</f>
        <v>312</v>
      </c>
      <c r="N125" s="92">
        <f>SUM(N123:N124)</f>
        <v>116</v>
      </c>
      <c r="O125" s="92">
        <f>SUM(O123:O124)</f>
        <v>176</v>
      </c>
      <c r="P125" s="92">
        <f>SUM(P123:P124)</f>
        <v>20</v>
      </c>
    </row>
    <row r="126" spans="1:9" ht="13.5" customHeight="1">
      <c r="A126" s="47" t="s">
        <v>297</v>
      </c>
      <c r="B126" s="107" t="s">
        <v>49</v>
      </c>
      <c r="C126" s="68">
        <v>79</v>
      </c>
      <c r="D126" s="68">
        <v>11</v>
      </c>
      <c r="E126" s="68">
        <v>31</v>
      </c>
      <c r="F126" s="68">
        <v>37</v>
      </c>
      <c r="G126" s="53">
        <v>0.13924050632911392</v>
      </c>
      <c r="H126" s="53">
        <v>0.3924050632911392</v>
      </c>
      <c r="I126" s="53">
        <v>0.46835443037974683</v>
      </c>
    </row>
    <row r="127" spans="1:9" ht="13.5" customHeight="1">
      <c r="A127" s="47" t="s">
        <v>297</v>
      </c>
      <c r="B127" s="107" t="s">
        <v>48</v>
      </c>
      <c r="C127" s="68">
        <v>77</v>
      </c>
      <c r="D127" s="68">
        <v>7</v>
      </c>
      <c r="E127" s="68">
        <v>42</v>
      </c>
      <c r="F127" s="68">
        <v>28</v>
      </c>
      <c r="G127" s="53">
        <v>0.09090909090909091</v>
      </c>
      <c r="H127" s="53">
        <v>0.5454545454545454</v>
      </c>
      <c r="I127" s="53">
        <v>0.36363636363636365</v>
      </c>
    </row>
    <row r="128" spans="1:9" ht="13.5" customHeight="1">
      <c r="A128" s="47" t="s">
        <v>297</v>
      </c>
      <c r="B128" s="107" t="s">
        <v>47</v>
      </c>
      <c r="C128" s="68">
        <v>91</v>
      </c>
      <c r="D128" s="68">
        <v>3</v>
      </c>
      <c r="E128" s="68">
        <v>47</v>
      </c>
      <c r="F128" s="68">
        <v>41</v>
      </c>
      <c r="G128" s="53">
        <v>0.03296703296703297</v>
      </c>
      <c r="H128" s="53">
        <v>0.5164835164835165</v>
      </c>
      <c r="I128" s="53">
        <v>0.45054945054945056</v>
      </c>
    </row>
    <row r="129" spans="1:9" ht="13.5" customHeight="1">
      <c r="A129" s="47" t="s">
        <v>297</v>
      </c>
      <c r="B129" s="107" t="s">
        <v>299</v>
      </c>
      <c r="C129" s="68">
        <v>423</v>
      </c>
      <c r="D129" s="68">
        <v>49</v>
      </c>
      <c r="E129" s="68">
        <v>216</v>
      </c>
      <c r="F129" s="68">
        <v>158</v>
      </c>
      <c r="G129" s="121">
        <f aca="true" t="shared" si="4" ref="G129:I130">D129/$C129</f>
        <v>0.11583924349881797</v>
      </c>
      <c r="H129" s="121">
        <f t="shared" si="4"/>
        <v>0.5106382978723404</v>
      </c>
      <c r="I129" s="121">
        <f t="shared" si="4"/>
        <v>0.3735224586288416</v>
      </c>
    </row>
    <row r="130" spans="1:9" ht="13.5" customHeight="1">
      <c r="A130" s="47" t="s">
        <v>297</v>
      </c>
      <c r="B130" s="107" t="s">
        <v>303</v>
      </c>
      <c r="C130" s="68">
        <v>899</v>
      </c>
      <c r="D130" s="68">
        <v>169</v>
      </c>
      <c r="E130" s="68">
        <v>491</v>
      </c>
      <c r="F130" s="68">
        <v>239</v>
      </c>
      <c r="G130" s="121">
        <f t="shared" si="4"/>
        <v>0.18798665183537264</v>
      </c>
      <c r="H130" s="121">
        <f t="shared" si="4"/>
        <v>0.5461624026696329</v>
      </c>
      <c r="I130" s="121">
        <f t="shared" si="4"/>
        <v>0.26585094549499444</v>
      </c>
    </row>
    <row r="131" spans="1:9" ht="13.5" customHeight="1">
      <c r="A131" s="47" t="s">
        <v>297</v>
      </c>
      <c r="B131" s="107" t="s">
        <v>43</v>
      </c>
      <c r="C131" s="68">
        <v>361</v>
      </c>
      <c r="D131" s="68">
        <v>44</v>
      </c>
      <c r="E131" s="68">
        <v>187</v>
      </c>
      <c r="F131" s="68">
        <v>130</v>
      </c>
      <c r="G131" s="53">
        <v>0.12188365650969529</v>
      </c>
      <c r="H131" s="53">
        <v>0.518005540166205</v>
      </c>
      <c r="I131" s="53">
        <v>0.3601108033240997</v>
      </c>
    </row>
    <row r="132" spans="1:9" ht="13.5" customHeight="1">
      <c r="A132" s="47" t="s">
        <v>297</v>
      </c>
      <c r="B132" s="107" t="s">
        <v>322</v>
      </c>
      <c r="C132" s="52">
        <v>22</v>
      </c>
      <c r="D132" s="52">
        <v>0</v>
      </c>
      <c r="E132" s="52">
        <v>11</v>
      </c>
      <c r="F132" s="52">
        <v>11</v>
      </c>
      <c r="G132" s="53">
        <f>D132/$C132</f>
        <v>0</v>
      </c>
      <c r="H132" s="53">
        <f>E132/$C132</f>
        <v>0.5</v>
      </c>
      <c r="I132" s="53">
        <f>F132/$C132</f>
        <v>0.5</v>
      </c>
    </row>
    <row r="133" spans="1:9" ht="13.5" customHeight="1">
      <c r="A133" s="47" t="s">
        <v>297</v>
      </c>
      <c r="B133" s="107" t="s">
        <v>35</v>
      </c>
      <c r="C133" s="68">
        <v>45</v>
      </c>
      <c r="D133" s="68">
        <v>2</v>
      </c>
      <c r="E133" s="68">
        <v>24</v>
      </c>
      <c r="F133" s="68">
        <v>19</v>
      </c>
      <c r="G133" s="53">
        <v>0.044444444444444446</v>
      </c>
      <c r="H133" s="53">
        <v>0.5333333333333333</v>
      </c>
      <c r="I133" s="53">
        <v>0.4222222222222222</v>
      </c>
    </row>
    <row r="134" spans="1:9" ht="13.5" customHeight="1">
      <c r="A134" s="47" t="s">
        <v>297</v>
      </c>
      <c r="B134" s="107" t="s">
        <v>310</v>
      </c>
      <c r="C134" s="52">
        <v>275</v>
      </c>
      <c r="D134" s="52">
        <v>29</v>
      </c>
      <c r="E134" s="52">
        <v>160</v>
      </c>
      <c r="F134" s="52">
        <v>86</v>
      </c>
      <c r="G134" s="53">
        <f>D134/$C134</f>
        <v>0.10545454545454545</v>
      </c>
      <c r="H134" s="53">
        <f>E134/$C134</f>
        <v>0.5818181818181818</v>
      </c>
      <c r="I134" s="53">
        <f>F134/$C134</f>
        <v>0.31272727272727274</v>
      </c>
    </row>
    <row r="135" spans="1:9" ht="13.5" customHeight="1">
      <c r="A135" s="47" t="s">
        <v>297</v>
      </c>
      <c r="B135" s="107" t="s">
        <v>32</v>
      </c>
      <c r="C135" s="68">
        <v>283</v>
      </c>
      <c r="D135" s="68">
        <v>30</v>
      </c>
      <c r="E135" s="68">
        <v>152</v>
      </c>
      <c r="F135" s="68">
        <v>101</v>
      </c>
      <c r="G135" s="53">
        <v>0.10600706713780919</v>
      </c>
      <c r="H135" s="53">
        <v>0.5371024734982333</v>
      </c>
      <c r="I135" s="53">
        <v>0.3568904593639576</v>
      </c>
    </row>
    <row r="136" spans="1:9" ht="13.5" customHeight="1">
      <c r="A136" s="47" t="s">
        <v>297</v>
      </c>
      <c r="B136" s="107" t="s">
        <v>30</v>
      </c>
      <c r="C136" s="68">
        <v>205</v>
      </c>
      <c r="D136" s="68">
        <v>19</v>
      </c>
      <c r="E136" s="68">
        <v>116</v>
      </c>
      <c r="F136" s="68">
        <v>70</v>
      </c>
      <c r="G136" s="53">
        <v>0.09268292682926829</v>
      </c>
      <c r="H136" s="53">
        <v>0.5658536585365853</v>
      </c>
      <c r="I136" s="53">
        <v>0.34146341463414637</v>
      </c>
    </row>
    <row r="137" spans="1:9" ht="13.5" customHeight="1">
      <c r="A137" s="47" t="s">
        <v>297</v>
      </c>
      <c r="B137" s="107" t="s">
        <v>29</v>
      </c>
      <c r="C137" s="68">
        <v>53</v>
      </c>
      <c r="D137" s="68">
        <v>7</v>
      </c>
      <c r="E137" s="68">
        <v>27</v>
      </c>
      <c r="F137" s="68">
        <v>19</v>
      </c>
      <c r="G137" s="53">
        <v>0.1320754716981132</v>
      </c>
      <c r="H137" s="53">
        <v>0.5094339622641509</v>
      </c>
      <c r="I137" s="53">
        <v>0.3584905660377358</v>
      </c>
    </row>
    <row r="138" spans="1:9" ht="13.5" customHeight="1">
      <c r="A138" s="47" t="s">
        <v>297</v>
      </c>
      <c r="B138" s="107" t="s">
        <v>313</v>
      </c>
      <c r="C138" s="52">
        <v>594</v>
      </c>
      <c r="D138" s="52">
        <v>47</v>
      </c>
      <c r="E138" s="52">
        <v>282</v>
      </c>
      <c r="F138" s="52">
        <v>265</v>
      </c>
      <c r="G138" s="53">
        <f>D138/$C138</f>
        <v>0.07912457912457913</v>
      </c>
      <c r="H138" s="53">
        <f>E138/$C138</f>
        <v>0.47474747474747475</v>
      </c>
      <c r="I138" s="53">
        <f>F138/$C138</f>
        <v>0.44612794612794615</v>
      </c>
    </row>
    <row r="139" spans="1:9" ht="13.5" customHeight="1">
      <c r="A139" s="47" t="s">
        <v>297</v>
      </c>
      <c r="B139" s="107" t="s">
        <v>26</v>
      </c>
      <c r="C139" s="68">
        <v>70</v>
      </c>
      <c r="D139" s="68">
        <v>2</v>
      </c>
      <c r="E139" s="68">
        <v>40</v>
      </c>
      <c r="F139" s="68">
        <v>28</v>
      </c>
      <c r="G139" s="53">
        <v>0.02857142857142857</v>
      </c>
      <c r="H139" s="53">
        <v>0.5714285714285714</v>
      </c>
      <c r="I139" s="53">
        <v>0.4</v>
      </c>
    </row>
    <row r="140" spans="1:9" ht="13.5" customHeight="1">
      <c r="A140" s="47" t="s">
        <v>297</v>
      </c>
      <c r="B140" s="107" t="s">
        <v>25</v>
      </c>
      <c r="C140" s="68">
        <v>84</v>
      </c>
      <c r="D140" s="68">
        <v>5</v>
      </c>
      <c r="E140" s="68">
        <v>38</v>
      </c>
      <c r="F140" s="68">
        <v>41</v>
      </c>
      <c r="G140" s="128">
        <v>0.05952380952380952</v>
      </c>
      <c r="H140" s="128">
        <v>0.4523809523809524</v>
      </c>
      <c r="I140" s="128">
        <v>0.4880952380952381</v>
      </c>
    </row>
    <row r="141" spans="1:9" ht="13.5" customHeight="1">
      <c r="A141" s="47" t="s">
        <v>297</v>
      </c>
      <c r="B141" s="107" t="s">
        <v>24</v>
      </c>
      <c r="C141" s="68">
        <v>52</v>
      </c>
      <c r="D141" s="68">
        <v>6</v>
      </c>
      <c r="E141" s="68">
        <v>28</v>
      </c>
      <c r="F141" s="68">
        <v>18</v>
      </c>
      <c r="G141" s="128">
        <v>0.11538461538461539</v>
      </c>
      <c r="H141" s="128">
        <v>0.5384615384615384</v>
      </c>
      <c r="I141" s="128">
        <v>0.34615384615384615</v>
      </c>
    </row>
    <row r="142" spans="1:9" ht="13.5" customHeight="1">
      <c r="A142" s="47" t="s">
        <v>297</v>
      </c>
      <c r="B142" s="107" t="s">
        <v>23</v>
      </c>
      <c r="C142" s="68">
        <v>929</v>
      </c>
      <c r="D142" s="68">
        <v>177</v>
      </c>
      <c r="E142" s="68">
        <v>571</v>
      </c>
      <c r="F142" s="68">
        <v>181</v>
      </c>
      <c r="G142" s="128">
        <v>0.19052744886975242</v>
      </c>
      <c r="H142" s="128">
        <v>0.6146393972012917</v>
      </c>
      <c r="I142" s="128">
        <v>0.19483315392895587</v>
      </c>
    </row>
    <row r="143" spans="1:9" ht="13.5" customHeight="1">
      <c r="A143" s="47" t="s">
        <v>297</v>
      </c>
      <c r="B143" s="107" t="s">
        <v>22</v>
      </c>
      <c r="C143" s="68">
        <v>238</v>
      </c>
      <c r="D143" s="68">
        <v>51</v>
      </c>
      <c r="E143" s="68">
        <v>141</v>
      </c>
      <c r="F143" s="68">
        <v>46</v>
      </c>
      <c r="G143" s="128">
        <v>0.21428571428571427</v>
      </c>
      <c r="H143" s="128">
        <v>0.592436974789916</v>
      </c>
      <c r="I143" s="128">
        <v>0.19327731092436976</v>
      </c>
    </row>
    <row r="144" spans="1:9" ht="13.5" customHeight="1">
      <c r="A144" s="47" t="s">
        <v>297</v>
      </c>
      <c r="B144" s="107" t="s">
        <v>21</v>
      </c>
      <c r="C144" s="68">
        <v>33</v>
      </c>
      <c r="D144" s="68">
        <v>2</v>
      </c>
      <c r="E144" s="68">
        <v>16</v>
      </c>
      <c r="F144" s="68">
        <v>15</v>
      </c>
      <c r="G144" s="128">
        <v>0.06060606060606061</v>
      </c>
      <c r="H144" s="128">
        <v>0.48484848484848486</v>
      </c>
      <c r="I144" s="128">
        <v>0.45454545454545453</v>
      </c>
    </row>
    <row r="145" spans="1:9" ht="13.5" customHeight="1">
      <c r="A145" s="47" t="s">
        <v>297</v>
      </c>
      <c r="B145" s="107" t="s">
        <v>20</v>
      </c>
      <c r="C145" s="68">
        <v>165</v>
      </c>
      <c r="D145" s="68">
        <v>13</v>
      </c>
      <c r="E145" s="68">
        <v>91</v>
      </c>
      <c r="F145" s="68">
        <v>61</v>
      </c>
      <c r="G145" s="128">
        <v>0.07878787878787878</v>
      </c>
      <c r="H145" s="128">
        <v>0.5515151515151515</v>
      </c>
      <c r="I145" s="128">
        <v>0.3696969696969697</v>
      </c>
    </row>
    <row r="146" spans="1:9" ht="13.5" customHeight="1">
      <c r="A146" s="47" t="s">
        <v>297</v>
      </c>
      <c r="B146" s="107" t="s">
        <v>316</v>
      </c>
      <c r="C146" s="68">
        <v>267</v>
      </c>
      <c r="D146" s="68">
        <v>21</v>
      </c>
      <c r="E146" s="68">
        <v>142</v>
      </c>
      <c r="F146" s="68">
        <v>104</v>
      </c>
      <c r="G146" s="53">
        <f aca="true" t="shared" si="5" ref="G146:I147">D146/$C146</f>
        <v>0.07865168539325842</v>
      </c>
      <c r="H146" s="53">
        <f t="shared" si="5"/>
        <v>0.5318352059925093</v>
      </c>
      <c r="I146" s="53">
        <f t="shared" si="5"/>
        <v>0.3895131086142322</v>
      </c>
    </row>
    <row r="147" spans="1:9" ht="13.5" customHeight="1">
      <c r="A147" s="47" t="s">
        <v>297</v>
      </c>
      <c r="B147" s="107" t="s">
        <v>318</v>
      </c>
      <c r="C147" s="68">
        <v>463</v>
      </c>
      <c r="D147" s="68">
        <v>26</v>
      </c>
      <c r="E147" s="68">
        <v>226</v>
      </c>
      <c r="F147" s="68">
        <v>211</v>
      </c>
      <c r="G147" s="53">
        <f t="shared" si="5"/>
        <v>0.056155507559395246</v>
      </c>
      <c r="H147" s="53">
        <f t="shared" si="5"/>
        <v>0.48812095032397407</v>
      </c>
      <c r="I147" s="53">
        <f t="shared" si="5"/>
        <v>0.4557235421166307</v>
      </c>
    </row>
    <row r="148" spans="1:9" ht="13.5" customHeight="1">
      <c r="A148" s="47" t="s">
        <v>297</v>
      </c>
      <c r="B148" s="107" t="s">
        <v>14</v>
      </c>
      <c r="C148" s="68">
        <v>78</v>
      </c>
      <c r="D148" s="68">
        <v>6</v>
      </c>
      <c r="E148" s="68">
        <v>54</v>
      </c>
      <c r="F148" s="68">
        <v>18</v>
      </c>
      <c r="G148" s="128">
        <v>0.07692307692307693</v>
      </c>
      <c r="H148" s="128">
        <v>0.6923076923076923</v>
      </c>
      <c r="I148" s="128">
        <v>0.23076923076923078</v>
      </c>
    </row>
    <row r="149" spans="1:9" ht="13.5" customHeight="1">
      <c r="A149" s="47" t="s">
        <v>297</v>
      </c>
      <c r="B149" s="107" t="s">
        <v>13</v>
      </c>
      <c r="C149" s="68">
        <v>444</v>
      </c>
      <c r="D149" s="68">
        <v>86</v>
      </c>
      <c r="E149" s="68">
        <v>312</v>
      </c>
      <c r="F149" s="68">
        <v>46</v>
      </c>
      <c r="G149" s="128">
        <v>0.19369369369369369</v>
      </c>
      <c r="H149" s="128">
        <v>0.7027027027027027</v>
      </c>
      <c r="I149" s="128">
        <v>0.1036036036036036</v>
      </c>
    </row>
    <row r="150" spans="1:9" ht="13.5" customHeight="1">
      <c r="A150" s="47" t="s">
        <v>297</v>
      </c>
      <c r="B150" s="107" t="s">
        <v>325</v>
      </c>
      <c r="C150" s="52">
        <v>312</v>
      </c>
      <c r="D150" s="52">
        <v>116</v>
      </c>
      <c r="E150" s="52">
        <v>176</v>
      </c>
      <c r="F150" s="52">
        <v>20</v>
      </c>
      <c r="G150" s="53">
        <f>D150/$C150</f>
        <v>0.3717948717948718</v>
      </c>
      <c r="H150" s="53">
        <f>E150/$C150</f>
        <v>0.5641025641025641</v>
      </c>
      <c r="I150" s="53">
        <f>F150/$C150</f>
        <v>0.0641025641025641</v>
      </c>
    </row>
    <row r="151" spans="1:9" ht="13.5" customHeight="1">
      <c r="A151" s="136" t="s">
        <v>328</v>
      </c>
      <c r="B151" s="137" t="s">
        <v>9</v>
      </c>
      <c r="C151" s="68">
        <v>227</v>
      </c>
      <c r="D151" s="68">
        <v>26</v>
      </c>
      <c r="E151" s="68">
        <v>95</v>
      </c>
      <c r="F151" s="68">
        <v>106</v>
      </c>
      <c r="G151" s="53">
        <v>0.1145374449339207</v>
      </c>
      <c r="H151" s="53">
        <v>0.4185022026431718</v>
      </c>
      <c r="I151" s="53">
        <v>0.4669603524229075</v>
      </c>
    </row>
    <row r="152" spans="1:9" ht="13.5" customHeight="1">
      <c r="A152" s="136" t="s">
        <v>328</v>
      </c>
      <c r="B152" s="138" t="s">
        <v>8</v>
      </c>
      <c r="C152" s="68">
        <v>740</v>
      </c>
      <c r="D152" s="68">
        <v>48</v>
      </c>
      <c r="E152" s="68">
        <v>419</v>
      </c>
      <c r="F152" s="68">
        <v>273</v>
      </c>
      <c r="G152" s="53">
        <v>0.06486486486486487</v>
      </c>
      <c r="H152" s="53">
        <v>0.5662162162162162</v>
      </c>
      <c r="I152" s="53">
        <v>0.3689189189189189</v>
      </c>
    </row>
    <row r="153" spans="1:9" ht="13.5" customHeight="1">
      <c r="A153" s="136" t="s">
        <v>328</v>
      </c>
      <c r="B153" s="139" t="s">
        <v>7</v>
      </c>
      <c r="C153" s="68">
        <v>515</v>
      </c>
      <c r="D153" s="68">
        <v>43</v>
      </c>
      <c r="E153" s="68">
        <v>264</v>
      </c>
      <c r="F153" s="68">
        <v>208</v>
      </c>
      <c r="G153" s="53">
        <v>0.08349514563106795</v>
      </c>
      <c r="H153" s="53">
        <v>0.512621359223301</v>
      </c>
      <c r="I153" s="53">
        <v>0.40388349514563104</v>
      </c>
    </row>
    <row r="154" spans="1:9" ht="13.5" customHeight="1">
      <c r="A154" s="136" t="s">
        <v>328</v>
      </c>
      <c r="B154" s="140" t="s">
        <v>6</v>
      </c>
      <c r="C154" s="68">
        <v>442</v>
      </c>
      <c r="D154" s="68">
        <v>24</v>
      </c>
      <c r="E154" s="68">
        <v>228</v>
      </c>
      <c r="F154" s="68">
        <v>190</v>
      </c>
      <c r="G154" s="53">
        <v>0.05429864253393665</v>
      </c>
      <c r="H154" s="53">
        <v>0.5158371040723982</v>
      </c>
      <c r="I154" s="53">
        <v>0.4298642533936652</v>
      </c>
    </row>
    <row r="155" spans="1:9" ht="13.5" customHeight="1">
      <c r="A155" s="136" t="s">
        <v>328</v>
      </c>
      <c r="B155" s="141" t="s">
        <v>5</v>
      </c>
      <c r="C155" s="68">
        <v>851</v>
      </c>
      <c r="D155" s="68">
        <v>87</v>
      </c>
      <c r="E155" s="68">
        <v>460</v>
      </c>
      <c r="F155" s="68">
        <v>304</v>
      </c>
      <c r="G155" s="53">
        <v>0.10223266745005875</v>
      </c>
      <c r="H155" s="53">
        <v>0.5405405405405406</v>
      </c>
      <c r="I155" s="53">
        <v>0.3572267920094007</v>
      </c>
    </row>
    <row r="156" spans="1:9" ht="13.5" customHeight="1">
      <c r="A156" s="136" t="s">
        <v>328</v>
      </c>
      <c r="B156" s="142" t="s">
        <v>4</v>
      </c>
      <c r="C156" s="68">
        <v>1421</v>
      </c>
      <c r="D156" s="68">
        <v>275</v>
      </c>
      <c r="E156" s="68">
        <v>815</v>
      </c>
      <c r="F156" s="68">
        <v>331</v>
      </c>
      <c r="G156" s="53">
        <v>0.19352568613652357</v>
      </c>
      <c r="H156" s="53">
        <v>0.573539760731879</v>
      </c>
      <c r="I156" s="53">
        <v>0.23293455313159747</v>
      </c>
    </row>
    <row r="157" spans="1:9" ht="13.5" customHeight="1">
      <c r="A157" s="136" t="s">
        <v>328</v>
      </c>
      <c r="B157" s="143" t="s">
        <v>3</v>
      </c>
      <c r="C157" s="68">
        <v>1002</v>
      </c>
      <c r="D157" s="68">
        <v>238</v>
      </c>
      <c r="E157" s="68">
        <v>533</v>
      </c>
      <c r="F157" s="68">
        <v>231</v>
      </c>
      <c r="G157" s="53">
        <v>0.2375249500998004</v>
      </c>
      <c r="H157" s="53">
        <v>0.5319361277445109</v>
      </c>
      <c r="I157" s="53">
        <v>0.23053892215568864</v>
      </c>
    </row>
    <row r="158" spans="1:9" ht="13.5" customHeight="1">
      <c r="A158" s="136" t="s">
        <v>328</v>
      </c>
      <c r="B158" s="144" t="s">
        <v>2</v>
      </c>
      <c r="C158" s="68">
        <v>471</v>
      </c>
      <c r="D158" s="68">
        <v>48</v>
      </c>
      <c r="E158" s="68">
        <v>233</v>
      </c>
      <c r="F158" s="68">
        <v>190</v>
      </c>
      <c r="G158" s="53">
        <v>0.10191082802547771</v>
      </c>
      <c r="H158" s="53">
        <v>0.49469214437367304</v>
      </c>
      <c r="I158" s="53">
        <v>0.4033970276008493</v>
      </c>
    </row>
    <row r="159" spans="1:9" ht="13.5" customHeight="1">
      <c r="A159" s="136" t="s">
        <v>328</v>
      </c>
      <c r="B159" s="145" t="s">
        <v>1</v>
      </c>
      <c r="C159" s="68">
        <v>482</v>
      </c>
      <c r="D159" s="68">
        <v>49</v>
      </c>
      <c r="E159" s="68">
        <v>237</v>
      </c>
      <c r="F159" s="68">
        <v>196</v>
      </c>
      <c r="G159" s="53">
        <v>0.1016597510373444</v>
      </c>
      <c r="H159" s="53">
        <v>0.491701244813278</v>
      </c>
      <c r="I159" s="53">
        <v>0.4066390041493776</v>
      </c>
    </row>
    <row r="160" spans="1:9" ht="13.5" customHeight="1" thickBot="1">
      <c r="A160" s="136" t="s">
        <v>328</v>
      </c>
      <c r="B160" s="146" t="s">
        <v>0</v>
      </c>
      <c r="C160" s="72">
        <v>805</v>
      </c>
      <c r="D160" s="72">
        <v>150</v>
      </c>
      <c r="E160" s="72">
        <v>418</v>
      </c>
      <c r="F160" s="72">
        <v>237</v>
      </c>
      <c r="G160" s="60">
        <v>0.18633540372670807</v>
      </c>
      <c r="H160" s="60">
        <v>0.5192546583850932</v>
      </c>
      <c r="I160" s="60">
        <v>0.29440993788819875</v>
      </c>
    </row>
    <row r="161" spans="1:9" ht="13.5" customHeight="1" thickTop="1">
      <c r="A161" s="136"/>
      <c r="B161" s="147" t="s">
        <v>232</v>
      </c>
      <c r="C161" s="148">
        <v>105011</v>
      </c>
      <c r="D161" s="148">
        <v>16160</v>
      </c>
      <c r="E161" s="148">
        <v>61506</v>
      </c>
      <c r="F161" s="148">
        <v>27345</v>
      </c>
      <c r="G161" s="149">
        <v>0.1538886402376894</v>
      </c>
      <c r="H161" s="149">
        <v>0.5857100684690175</v>
      </c>
      <c r="I161" s="149">
        <v>0.2604012912932931</v>
      </c>
    </row>
    <row r="162" spans="1:2" ht="13.5" customHeight="1">
      <c r="A162" s="136"/>
      <c r="B162" s="150" t="s">
        <v>241</v>
      </c>
    </row>
    <row r="163" ht="13.5" customHeight="1">
      <c r="A163" s="136"/>
    </row>
    <row r="164" ht="13.5" customHeight="1">
      <c r="A164" s="136"/>
    </row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8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22"/>
  <sheetViews>
    <sheetView view="pageBreakPreview" zoomScaleSheetLayoutView="100" zoomScalePageLayoutView="0" workbookViewId="0" topLeftCell="A1">
      <pane xSplit="2" ySplit="1" topLeftCell="C139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I161" sqref="I161"/>
    </sheetView>
  </sheetViews>
  <sheetFormatPr defaultColWidth="9.00390625" defaultRowHeight="13.5"/>
  <cols>
    <col min="1" max="1" width="9.50390625" style="7" bestFit="1" customWidth="1"/>
    <col min="2" max="2" width="11.625" style="7" customWidth="1"/>
    <col min="3" max="3" width="9.25390625" style="177" customWidth="1"/>
    <col min="4" max="9" width="8.125" style="177" customWidth="1"/>
    <col min="10" max="10" width="9.00390625" style="7" customWidth="1"/>
    <col min="11" max="19" width="9.00390625" style="46" customWidth="1"/>
    <col min="20" max="16384" width="9.00390625" style="7" customWidth="1"/>
  </cols>
  <sheetData>
    <row r="1" spans="1:19" ht="15" customHeight="1" thickBot="1">
      <c r="A1" s="152">
        <v>41851</v>
      </c>
      <c r="B1" s="153" t="s">
        <v>240</v>
      </c>
      <c r="C1" s="154" t="s">
        <v>233</v>
      </c>
      <c r="D1" s="154" t="s">
        <v>234</v>
      </c>
      <c r="E1" s="154" t="s">
        <v>235</v>
      </c>
      <c r="F1" s="154" t="s">
        <v>236</v>
      </c>
      <c r="G1" s="154" t="s">
        <v>237</v>
      </c>
      <c r="H1" s="154" t="s">
        <v>238</v>
      </c>
      <c r="I1" s="154" t="s">
        <v>239</v>
      </c>
      <c r="L1" s="44" t="s">
        <v>240</v>
      </c>
      <c r="M1" s="45" t="s">
        <v>233</v>
      </c>
      <c r="N1" s="45" t="s">
        <v>234</v>
      </c>
      <c r="O1" s="45" t="s">
        <v>235</v>
      </c>
      <c r="P1" s="45" t="s">
        <v>236</v>
      </c>
      <c r="Q1" s="45" t="s">
        <v>237</v>
      </c>
      <c r="R1" s="45" t="s">
        <v>238</v>
      </c>
      <c r="S1" s="45" t="s">
        <v>239</v>
      </c>
    </row>
    <row r="2" spans="1:19" ht="14.25" thickTop="1">
      <c r="A2" s="47" t="s">
        <v>248</v>
      </c>
      <c r="B2" s="155" t="s">
        <v>231</v>
      </c>
      <c r="C2" s="156">
        <v>300</v>
      </c>
      <c r="D2" s="156">
        <v>34</v>
      </c>
      <c r="E2" s="156">
        <v>161</v>
      </c>
      <c r="F2" s="156">
        <v>105</v>
      </c>
      <c r="G2" s="157">
        <f>D2/$C2</f>
        <v>0.11333333333333333</v>
      </c>
      <c r="H2" s="157">
        <f>E2/$C2</f>
        <v>0.5366666666666666</v>
      </c>
      <c r="I2" s="157">
        <f>F2/$C2</f>
        <v>0.35</v>
      </c>
      <c r="L2" s="51" t="s">
        <v>152</v>
      </c>
      <c r="M2" s="158">
        <v>23</v>
      </c>
      <c r="N2" s="158">
        <v>2</v>
      </c>
      <c r="O2" s="158">
        <v>10</v>
      </c>
      <c r="P2" s="158">
        <v>11</v>
      </c>
      <c r="Q2" s="159">
        <f>N2/$M2</f>
        <v>0.08695652173913043</v>
      </c>
      <c r="R2" s="159">
        <f>O2/$M2</f>
        <v>0.43478260869565216</v>
      </c>
      <c r="S2" s="159">
        <f>P2/$M2</f>
        <v>0.4782608695652174</v>
      </c>
    </row>
    <row r="3" spans="1:19" ht="13.5">
      <c r="A3" s="47" t="s">
        <v>248</v>
      </c>
      <c r="B3" s="160" t="s">
        <v>141</v>
      </c>
      <c r="C3" s="161">
        <v>153</v>
      </c>
      <c r="D3" s="161">
        <v>9</v>
      </c>
      <c r="E3" s="161">
        <v>76</v>
      </c>
      <c r="F3" s="161">
        <v>68</v>
      </c>
      <c r="G3" s="162">
        <f aca="true" t="shared" si="0" ref="G3:I66">D3/$C3</f>
        <v>0.058823529411764705</v>
      </c>
      <c r="H3" s="162">
        <f t="shared" si="0"/>
        <v>0.49673202614379086</v>
      </c>
      <c r="I3" s="162">
        <f t="shared" si="0"/>
        <v>0.4444444444444444</v>
      </c>
      <c r="L3" s="57" t="s">
        <v>109</v>
      </c>
      <c r="M3" s="158">
        <v>59</v>
      </c>
      <c r="N3" s="158">
        <v>0</v>
      </c>
      <c r="O3" s="158">
        <v>17</v>
      </c>
      <c r="P3" s="158">
        <v>42</v>
      </c>
      <c r="Q3" s="159">
        <f aca="true" t="shared" si="1" ref="Q3:S9">N3/$M3</f>
        <v>0</v>
      </c>
      <c r="R3" s="159">
        <f t="shared" si="1"/>
        <v>0.288135593220339</v>
      </c>
      <c r="S3" s="159">
        <f t="shared" si="1"/>
        <v>0.711864406779661</v>
      </c>
    </row>
    <row r="4" spans="1:19" ht="13.5">
      <c r="A4" s="47" t="s">
        <v>248</v>
      </c>
      <c r="B4" s="160" t="s">
        <v>230</v>
      </c>
      <c r="C4" s="161">
        <v>208</v>
      </c>
      <c r="D4" s="161">
        <v>21</v>
      </c>
      <c r="E4" s="161">
        <v>125</v>
      </c>
      <c r="F4" s="161">
        <v>62</v>
      </c>
      <c r="G4" s="162">
        <f t="shared" si="0"/>
        <v>0.10096153846153846</v>
      </c>
      <c r="H4" s="162">
        <f t="shared" si="0"/>
        <v>0.6009615384615384</v>
      </c>
      <c r="I4" s="162">
        <f t="shared" si="0"/>
        <v>0.2980769230769231</v>
      </c>
      <c r="L4" s="57" t="s">
        <v>151</v>
      </c>
      <c r="M4" s="158">
        <v>170</v>
      </c>
      <c r="N4" s="158">
        <v>8</v>
      </c>
      <c r="O4" s="158">
        <v>82</v>
      </c>
      <c r="P4" s="158">
        <v>80</v>
      </c>
      <c r="Q4" s="159">
        <f t="shared" si="1"/>
        <v>0.047058823529411764</v>
      </c>
      <c r="R4" s="159">
        <f t="shared" si="1"/>
        <v>0.4823529411764706</v>
      </c>
      <c r="S4" s="159">
        <f t="shared" si="1"/>
        <v>0.47058823529411764</v>
      </c>
    </row>
    <row r="5" spans="1:19" ht="13.5">
      <c r="A5" s="47" t="s">
        <v>248</v>
      </c>
      <c r="B5" s="160" t="s">
        <v>229</v>
      </c>
      <c r="C5" s="161">
        <v>248</v>
      </c>
      <c r="D5" s="161">
        <v>23</v>
      </c>
      <c r="E5" s="161">
        <v>140</v>
      </c>
      <c r="F5" s="161">
        <v>85</v>
      </c>
      <c r="G5" s="162">
        <f t="shared" si="0"/>
        <v>0.09274193548387097</v>
      </c>
      <c r="H5" s="162">
        <f t="shared" si="0"/>
        <v>0.5645161290322581</v>
      </c>
      <c r="I5" s="162">
        <f t="shared" si="0"/>
        <v>0.34274193548387094</v>
      </c>
      <c r="L5" s="57" t="s">
        <v>150</v>
      </c>
      <c r="M5" s="158">
        <v>347</v>
      </c>
      <c r="N5" s="158">
        <v>46</v>
      </c>
      <c r="O5" s="158">
        <v>162</v>
      </c>
      <c r="P5" s="158">
        <v>139</v>
      </c>
      <c r="Q5" s="159">
        <f t="shared" si="1"/>
        <v>0.13256484149855907</v>
      </c>
      <c r="R5" s="159">
        <f t="shared" si="1"/>
        <v>0.4668587896253602</v>
      </c>
      <c r="S5" s="159">
        <f t="shared" si="1"/>
        <v>0.40057636887608067</v>
      </c>
    </row>
    <row r="6" spans="1:19" ht="13.5">
      <c r="A6" s="47" t="s">
        <v>248</v>
      </c>
      <c r="B6" s="160" t="s">
        <v>70</v>
      </c>
      <c r="C6" s="161">
        <v>60</v>
      </c>
      <c r="D6" s="161">
        <v>2</v>
      </c>
      <c r="E6" s="161">
        <v>26</v>
      </c>
      <c r="F6" s="161">
        <v>32</v>
      </c>
      <c r="G6" s="162">
        <f t="shared" si="0"/>
        <v>0.03333333333333333</v>
      </c>
      <c r="H6" s="162">
        <f t="shared" si="0"/>
        <v>0.43333333333333335</v>
      </c>
      <c r="I6" s="162">
        <f t="shared" si="0"/>
        <v>0.5333333333333333</v>
      </c>
      <c r="L6" s="57" t="s">
        <v>149</v>
      </c>
      <c r="M6" s="158">
        <v>90</v>
      </c>
      <c r="N6" s="158">
        <v>2</v>
      </c>
      <c r="O6" s="158">
        <v>38</v>
      </c>
      <c r="P6" s="158">
        <v>50</v>
      </c>
      <c r="Q6" s="159">
        <f t="shared" si="1"/>
        <v>0.022222222222222223</v>
      </c>
      <c r="R6" s="159">
        <f t="shared" si="1"/>
        <v>0.4222222222222222</v>
      </c>
      <c r="S6" s="159">
        <f t="shared" si="1"/>
        <v>0.5555555555555556</v>
      </c>
    </row>
    <row r="7" spans="1:19" ht="13.5">
      <c r="A7" s="47" t="s">
        <v>248</v>
      </c>
      <c r="B7" s="160" t="s">
        <v>228</v>
      </c>
      <c r="C7" s="161">
        <v>424</v>
      </c>
      <c r="D7" s="161">
        <v>41</v>
      </c>
      <c r="E7" s="161">
        <v>262</v>
      </c>
      <c r="F7" s="161">
        <v>121</v>
      </c>
      <c r="G7" s="162">
        <f t="shared" si="0"/>
        <v>0.09669811320754718</v>
      </c>
      <c r="H7" s="162">
        <f t="shared" si="0"/>
        <v>0.6179245283018868</v>
      </c>
      <c r="I7" s="162">
        <f t="shared" si="0"/>
        <v>0.28537735849056606</v>
      </c>
      <c r="L7" s="57" t="s">
        <v>148</v>
      </c>
      <c r="M7" s="158">
        <v>65</v>
      </c>
      <c r="N7" s="158">
        <v>4</v>
      </c>
      <c r="O7" s="158">
        <v>22</v>
      </c>
      <c r="P7" s="158">
        <v>39</v>
      </c>
      <c r="Q7" s="159">
        <f t="shared" si="1"/>
        <v>0.06153846153846154</v>
      </c>
      <c r="R7" s="159">
        <f t="shared" si="1"/>
        <v>0.3384615384615385</v>
      </c>
      <c r="S7" s="159">
        <f t="shared" si="1"/>
        <v>0.6</v>
      </c>
    </row>
    <row r="8" spans="1:19" ht="14.25" thickBot="1">
      <c r="A8" s="47" t="s">
        <v>248</v>
      </c>
      <c r="B8" s="160" t="s">
        <v>227</v>
      </c>
      <c r="C8" s="161">
        <v>637</v>
      </c>
      <c r="D8" s="161">
        <v>61</v>
      </c>
      <c r="E8" s="161">
        <v>362</v>
      </c>
      <c r="F8" s="161">
        <v>214</v>
      </c>
      <c r="G8" s="162">
        <f t="shared" si="0"/>
        <v>0.09576138147566719</v>
      </c>
      <c r="H8" s="162">
        <f t="shared" si="0"/>
        <v>0.5682888540031397</v>
      </c>
      <c r="I8" s="162">
        <f t="shared" si="0"/>
        <v>0.3359497645211931</v>
      </c>
      <c r="L8" s="58" t="s">
        <v>107</v>
      </c>
      <c r="M8" s="163">
        <v>44</v>
      </c>
      <c r="N8" s="163">
        <v>1</v>
      </c>
      <c r="O8" s="163">
        <v>15</v>
      </c>
      <c r="P8" s="163">
        <v>28</v>
      </c>
      <c r="Q8" s="164">
        <f t="shared" si="1"/>
        <v>0.022727272727272728</v>
      </c>
      <c r="R8" s="164">
        <f t="shared" si="1"/>
        <v>0.3409090909090909</v>
      </c>
      <c r="S8" s="164">
        <f t="shared" si="1"/>
        <v>0.6363636363636364</v>
      </c>
    </row>
    <row r="9" spans="1:19" ht="14.25" thickTop="1">
      <c r="A9" s="47" t="s">
        <v>248</v>
      </c>
      <c r="B9" s="160" t="s">
        <v>226</v>
      </c>
      <c r="C9" s="161">
        <v>184</v>
      </c>
      <c r="D9" s="161">
        <v>22</v>
      </c>
      <c r="E9" s="161">
        <v>104</v>
      </c>
      <c r="F9" s="161">
        <v>58</v>
      </c>
      <c r="G9" s="162">
        <f t="shared" si="0"/>
        <v>0.11956521739130435</v>
      </c>
      <c r="H9" s="162">
        <f t="shared" si="0"/>
        <v>0.5652173913043478</v>
      </c>
      <c r="I9" s="162">
        <f t="shared" si="0"/>
        <v>0.31521739130434784</v>
      </c>
      <c r="L9" s="61" t="s">
        <v>329</v>
      </c>
      <c r="M9" s="62">
        <f>SUM(M2:M8)</f>
        <v>798</v>
      </c>
      <c r="N9" s="62">
        <f>SUM(N2:N8)</f>
        <v>63</v>
      </c>
      <c r="O9" s="62">
        <f>SUM(O2:O8)</f>
        <v>346</v>
      </c>
      <c r="P9" s="62">
        <f>SUM(P2:P8)</f>
        <v>389</v>
      </c>
      <c r="Q9" s="63">
        <f>N9/$M9</f>
        <v>0.07894736842105263</v>
      </c>
      <c r="R9" s="63">
        <f t="shared" si="1"/>
        <v>0.43358395989974935</v>
      </c>
      <c r="S9" s="63">
        <f t="shared" si="1"/>
        <v>0.487468671679198</v>
      </c>
    </row>
    <row r="10" spans="1:9" ht="13.5">
      <c r="A10" s="47" t="s">
        <v>248</v>
      </c>
      <c r="B10" s="160" t="s">
        <v>225</v>
      </c>
      <c r="C10" s="161">
        <v>145</v>
      </c>
      <c r="D10" s="161">
        <v>29</v>
      </c>
      <c r="E10" s="161">
        <v>96</v>
      </c>
      <c r="F10" s="161">
        <v>20</v>
      </c>
      <c r="G10" s="162">
        <f t="shared" si="0"/>
        <v>0.2</v>
      </c>
      <c r="H10" s="162">
        <f t="shared" si="0"/>
        <v>0.6620689655172414</v>
      </c>
      <c r="I10" s="162">
        <f t="shared" si="0"/>
        <v>0.13793103448275862</v>
      </c>
    </row>
    <row r="11" spans="1:16" ht="14.25" thickBot="1">
      <c r="A11" s="47" t="s">
        <v>248</v>
      </c>
      <c r="B11" s="160" t="s">
        <v>224</v>
      </c>
      <c r="C11" s="161">
        <v>58</v>
      </c>
      <c r="D11" s="161">
        <v>3</v>
      </c>
      <c r="E11" s="161">
        <v>25</v>
      </c>
      <c r="F11" s="161">
        <v>30</v>
      </c>
      <c r="G11" s="162">
        <f t="shared" si="0"/>
        <v>0.05172413793103448</v>
      </c>
      <c r="H11" s="162">
        <f t="shared" si="0"/>
        <v>0.43103448275862066</v>
      </c>
      <c r="I11" s="162">
        <f t="shared" si="0"/>
        <v>0.5172413793103449</v>
      </c>
      <c r="K11" s="64" t="s">
        <v>250</v>
      </c>
      <c r="L11" s="64" t="s">
        <v>251</v>
      </c>
      <c r="M11" s="65" t="s">
        <v>233</v>
      </c>
      <c r="N11" s="65" t="s">
        <v>234</v>
      </c>
      <c r="O11" s="65" t="s">
        <v>235</v>
      </c>
      <c r="P11" s="65" t="s">
        <v>236</v>
      </c>
    </row>
    <row r="12" spans="1:16" ht="14.25" thickTop="1">
      <c r="A12" s="47" t="s">
        <v>248</v>
      </c>
      <c r="B12" s="160" t="s">
        <v>223</v>
      </c>
      <c r="C12" s="161">
        <v>141</v>
      </c>
      <c r="D12" s="161">
        <v>12</v>
      </c>
      <c r="E12" s="161">
        <v>67</v>
      </c>
      <c r="F12" s="161">
        <v>62</v>
      </c>
      <c r="G12" s="162">
        <f t="shared" si="0"/>
        <v>0.0851063829787234</v>
      </c>
      <c r="H12" s="162">
        <f t="shared" si="0"/>
        <v>0.475177304964539</v>
      </c>
      <c r="I12" s="162">
        <f t="shared" si="0"/>
        <v>0.4397163120567376</v>
      </c>
      <c r="K12" s="66" t="s">
        <v>250</v>
      </c>
      <c r="L12" s="66" t="s">
        <v>252</v>
      </c>
      <c r="M12" s="158">
        <v>217</v>
      </c>
      <c r="N12" s="158">
        <v>30</v>
      </c>
      <c r="O12" s="158">
        <v>132</v>
      </c>
      <c r="P12" s="158">
        <v>55</v>
      </c>
    </row>
    <row r="13" spans="1:16" ht="13.5">
      <c r="A13" s="47" t="s">
        <v>248</v>
      </c>
      <c r="B13" s="160" t="s">
        <v>222</v>
      </c>
      <c r="C13" s="161">
        <v>262</v>
      </c>
      <c r="D13" s="161">
        <v>11</v>
      </c>
      <c r="E13" s="161">
        <v>147</v>
      </c>
      <c r="F13" s="161">
        <v>104</v>
      </c>
      <c r="G13" s="162">
        <f t="shared" si="0"/>
        <v>0.04198473282442748</v>
      </c>
      <c r="H13" s="162">
        <f t="shared" si="0"/>
        <v>0.5610687022900763</v>
      </c>
      <c r="I13" s="162">
        <f t="shared" si="0"/>
        <v>0.3969465648854962</v>
      </c>
      <c r="K13" s="67" t="s">
        <v>250</v>
      </c>
      <c r="L13" s="67" t="s">
        <v>252</v>
      </c>
      <c r="M13" s="158">
        <v>105</v>
      </c>
      <c r="N13" s="158">
        <v>10</v>
      </c>
      <c r="O13" s="158">
        <v>59</v>
      </c>
      <c r="P13" s="158">
        <v>36</v>
      </c>
    </row>
    <row r="14" spans="1:16" ht="13.5">
      <c r="A14" s="47" t="s">
        <v>248</v>
      </c>
      <c r="B14" s="160" t="s">
        <v>221</v>
      </c>
      <c r="C14" s="161">
        <v>592</v>
      </c>
      <c r="D14" s="161">
        <v>69</v>
      </c>
      <c r="E14" s="161">
        <v>391</v>
      </c>
      <c r="F14" s="161">
        <v>132</v>
      </c>
      <c r="G14" s="162">
        <f t="shared" si="0"/>
        <v>0.11655405405405406</v>
      </c>
      <c r="H14" s="162">
        <f t="shared" si="0"/>
        <v>0.660472972972973</v>
      </c>
      <c r="I14" s="162">
        <f t="shared" si="0"/>
        <v>0.22297297297297297</v>
      </c>
      <c r="K14" s="67" t="s">
        <v>250</v>
      </c>
      <c r="L14" s="67" t="s">
        <v>252</v>
      </c>
      <c r="M14" s="158">
        <v>105</v>
      </c>
      <c r="N14" s="158">
        <v>21</v>
      </c>
      <c r="O14" s="158">
        <v>43</v>
      </c>
      <c r="P14" s="158">
        <v>41</v>
      </c>
    </row>
    <row r="15" spans="1:16" ht="13.5">
      <c r="A15" s="47" t="s">
        <v>248</v>
      </c>
      <c r="B15" s="160" t="s">
        <v>220</v>
      </c>
      <c r="C15" s="161">
        <v>2930</v>
      </c>
      <c r="D15" s="161">
        <v>486</v>
      </c>
      <c r="E15" s="161">
        <v>1989</v>
      </c>
      <c r="F15" s="161">
        <v>455</v>
      </c>
      <c r="G15" s="162">
        <f t="shared" si="0"/>
        <v>0.1658703071672355</v>
      </c>
      <c r="H15" s="162">
        <f t="shared" si="0"/>
        <v>0.678839590443686</v>
      </c>
      <c r="I15" s="162">
        <f t="shared" si="0"/>
        <v>0.1552901023890785</v>
      </c>
      <c r="K15" s="67" t="s">
        <v>250</v>
      </c>
      <c r="L15" s="67" t="s">
        <v>252</v>
      </c>
      <c r="M15" s="158">
        <v>60</v>
      </c>
      <c r="N15" s="158">
        <v>0</v>
      </c>
      <c r="O15" s="158">
        <v>24</v>
      </c>
      <c r="P15" s="158">
        <v>36</v>
      </c>
    </row>
    <row r="16" spans="1:16" ht="13.5">
      <c r="A16" s="47" t="s">
        <v>248</v>
      </c>
      <c r="B16" s="160" t="s">
        <v>219</v>
      </c>
      <c r="C16" s="161">
        <v>1780</v>
      </c>
      <c r="D16" s="161">
        <v>291</v>
      </c>
      <c r="E16" s="161">
        <v>1067</v>
      </c>
      <c r="F16" s="161">
        <v>422</v>
      </c>
      <c r="G16" s="162">
        <f t="shared" si="0"/>
        <v>0.16348314606741574</v>
      </c>
      <c r="H16" s="162">
        <f t="shared" si="0"/>
        <v>0.599438202247191</v>
      </c>
      <c r="I16" s="162">
        <f t="shared" si="0"/>
        <v>0.23707865168539327</v>
      </c>
      <c r="K16" s="67" t="s">
        <v>250</v>
      </c>
      <c r="L16" s="67" t="s">
        <v>252</v>
      </c>
      <c r="M16" s="158">
        <v>373</v>
      </c>
      <c r="N16" s="158">
        <v>46</v>
      </c>
      <c r="O16" s="158">
        <v>211</v>
      </c>
      <c r="P16" s="158">
        <v>116</v>
      </c>
    </row>
    <row r="17" spans="1:16" ht="13.5">
      <c r="A17" s="47" t="s">
        <v>248</v>
      </c>
      <c r="B17" s="160" t="s">
        <v>218</v>
      </c>
      <c r="C17" s="161">
        <v>1780</v>
      </c>
      <c r="D17" s="161">
        <v>363</v>
      </c>
      <c r="E17" s="161">
        <v>1071</v>
      </c>
      <c r="F17" s="161">
        <v>346</v>
      </c>
      <c r="G17" s="162">
        <f t="shared" si="0"/>
        <v>0.20393258426966293</v>
      </c>
      <c r="H17" s="162">
        <f t="shared" si="0"/>
        <v>0.601685393258427</v>
      </c>
      <c r="I17" s="162">
        <f t="shared" si="0"/>
        <v>0.1943820224719101</v>
      </c>
      <c r="K17" s="67" t="s">
        <v>250</v>
      </c>
      <c r="L17" s="67" t="s">
        <v>252</v>
      </c>
      <c r="M17" s="158">
        <v>85</v>
      </c>
      <c r="N17" s="158">
        <v>8</v>
      </c>
      <c r="O17" s="158">
        <v>41</v>
      </c>
      <c r="P17" s="158">
        <v>36</v>
      </c>
    </row>
    <row r="18" spans="1:16" ht="13.5">
      <c r="A18" s="47" t="s">
        <v>248</v>
      </c>
      <c r="B18" s="160" t="s">
        <v>246</v>
      </c>
      <c r="C18" s="161">
        <v>778</v>
      </c>
      <c r="D18" s="161">
        <v>118</v>
      </c>
      <c r="E18" s="161">
        <v>440</v>
      </c>
      <c r="F18" s="161">
        <v>220</v>
      </c>
      <c r="G18" s="162">
        <f t="shared" si="0"/>
        <v>0.15167095115681234</v>
      </c>
      <c r="H18" s="162">
        <f t="shared" si="0"/>
        <v>0.5655526992287918</v>
      </c>
      <c r="I18" s="162">
        <f t="shared" si="0"/>
        <v>0.2827763496143959</v>
      </c>
      <c r="K18" s="67" t="s">
        <v>250</v>
      </c>
      <c r="L18" s="67" t="s">
        <v>252</v>
      </c>
      <c r="M18" s="158">
        <v>67</v>
      </c>
      <c r="N18" s="158">
        <v>3</v>
      </c>
      <c r="O18" s="158">
        <v>32</v>
      </c>
      <c r="P18" s="158">
        <v>32</v>
      </c>
    </row>
    <row r="19" spans="1:16" ht="13.5">
      <c r="A19" s="47" t="s">
        <v>248</v>
      </c>
      <c r="B19" s="160" t="s">
        <v>217</v>
      </c>
      <c r="C19" s="161">
        <v>945</v>
      </c>
      <c r="D19" s="161">
        <v>142</v>
      </c>
      <c r="E19" s="161">
        <v>517</v>
      </c>
      <c r="F19" s="161">
        <v>286</v>
      </c>
      <c r="G19" s="162">
        <f t="shared" si="0"/>
        <v>0.15026455026455027</v>
      </c>
      <c r="H19" s="162">
        <f t="shared" si="0"/>
        <v>0.5470899470899471</v>
      </c>
      <c r="I19" s="162">
        <f t="shared" si="0"/>
        <v>0.30264550264550266</v>
      </c>
      <c r="K19" s="67" t="s">
        <v>250</v>
      </c>
      <c r="L19" s="67" t="s">
        <v>252</v>
      </c>
      <c r="M19" s="158">
        <v>42</v>
      </c>
      <c r="N19" s="158">
        <v>5</v>
      </c>
      <c r="O19" s="158">
        <v>19</v>
      </c>
      <c r="P19" s="158">
        <v>18</v>
      </c>
    </row>
    <row r="20" spans="1:16" ht="13.5">
      <c r="A20" s="47" t="s">
        <v>248</v>
      </c>
      <c r="B20" s="160" t="s">
        <v>216</v>
      </c>
      <c r="C20" s="161">
        <v>1372</v>
      </c>
      <c r="D20" s="161">
        <v>296</v>
      </c>
      <c r="E20" s="161">
        <v>891</v>
      </c>
      <c r="F20" s="161">
        <v>185</v>
      </c>
      <c r="G20" s="162">
        <f t="shared" si="0"/>
        <v>0.21574344023323616</v>
      </c>
      <c r="H20" s="162">
        <f t="shared" si="0"/>
        <v>0.6494169096209913</v>
      </c>
      <c r="I20" s="162">
        <f t="shared" si="0"/>
        <v>0.1348396501457726</v>
      </c>
      <c r="K20" s="67" t="s">
        <v>250</v>
      </c>
      <c r="L20" s="67" t="s">
        <v>252</v>
      </c>
      <c r="M20" s="158">
        <v>21</v>
      </c>
      <c r="N20" s="158">
        <v>0</v>
      </c>
      <c r="O20" s="158">
        <v>10</v>
      </c>
      <c r="P20" s="158">
        <v>11</v>
      </c>
    </row>
    <row r="21" spans="1:16" ht="13.5">
      <c r="A21" s="47" t="s">
        <v>248</v>
      </c>
      <c r="B21" s="160" t="s">
        <v>215</v>
      </c>
      <c r="C21" s="161">
        <v>2455</v>
      </c>
      <c r="D21" s="161">
        <v>495</v>
      </c>
      <c r="E21" s="161">
        <v>1562</v>
      </c>
      <c r="F21" s="161">
        <v>398</v>
      </c>
      <c r="G21" s="162">
        <f t="shared" si="0"/>
        <v>0.20162932790224034</v>
      </c>
      <c r="H21" s="162">
        <f t="shared" si="0"/>
        <v>0.6362525458248472</v>
      </c>
      <c r="I21" s="162">
        <f t="shared" si="0"/>
        <v>0.16211812627291242</v>
      </c>
      <c r="K21" s="67" t="s">
        <v>250</v>
      </c>
      <c r="L21" s="67" t="s">
        <v>252</v>
      </c>
      <c r="M21" s="158">
        <v>50</v>
      </c>
      <c r="N21" s="158">
        <v>6</v>
      </c>
      <c r="O21" s="158">
        <v>23</v>
      </c>
      <c r="P21" s="158">
        <v>21</v>
      </c>
    </row>
    <row r="22" spans="1:16" ht="13.5">
      <c r="A22" s="47" t="s">
        <v>248</v>
      </c>
      <c r="B22" s="160" t="s">
        <v>247</v>
      </c>
      <c r="C22" s="161">
        <v>1736</v>
      </c>
      <c r="D22" s="161">
        <v>348</v>
      </c>
      <c r="E22" s="161">
        <v>1002</v>
      </c>
      <c r="F22" s="161">
        <v>386</v>
      </c>
      <c r="G22" s="162">
        <f t="shared" si="0"/>
        <v>0.20046082949308755</v>
      </c>
      <c r="H22" s="162">
        <f t="shared" si="0"/>
        <v>0.5771889400921659</v>
      </c>
      <c r="I22" s="162">
        <f t="shared" si="0"/>
        <v>0.22235023041474655</v>
      </c>
      <c r="K22" s="67" t="s">
        <v>250</v>
      </c>
      <c r="L22" s="67" t="s">
        <v>252</v>
      </c>
      <c r="M22" s="158">
        <v>25</v>
      </c>
      <c r="N22" s="158">
        <v>2</v>
      </c>
      <c r="O22" s="158">
        <v>10</v>
      </c>
      <c r="P22" s="158">
        <v>13</v>
      </c>
    </row>
    <row r="23" spans="1:16" ht="13.5">
      <c r="A23" s="47" t="s">
        <v>248</v>
      </c>
      <c r="B23" s="160" t="s">
        <v>244</v>
      </c>
      <c r="C23" s="161">
        <v>564</v>
      </c>
      <c r="D23" s="161">
        <v>136</v>
      </c>
      <c r="E23" s="161">
        <v>298</v>
      </c>
      <c r="F23" s="161">
        <v>130</v>
      </c>
      <c r="G23" s="162">
        <f t="shared" si="0"/>
        <v>0.24113475177304963</v>
      </c>
      <c r="H23" s="162">
        <f t="shared" si="0"/>
        <v>0.5283687943262412</v>
      </c>
      <c r="I23" s="162">
        <f t="shared" si="0"/>
        <v>0.23049645390070922</v>
      </c>
      <c r="K23" s="67" t="s">
        <v>250</v>
      </c>
      <c r="L23" s="67" t="s">
        <v>252</v>
      </c>
      <c r="M23" s="158">
        <v>3</v>
      </c>
      <c r="N23" s="158">
        <v>0</v>
      </c>
      <c r="O23" s="158">
        <v>0</v>
      </c>
      <c r="P23" s="158">
        <v>3</v>
      </c>
    </row>
    <row r="24" spans="1:16" ht="13.5">
      <c r="A24" s="47" t="s">
        <v>248</v>
      </c>
      <c r="B24" s="160" t="s">
        <v>214</v>
      </c>
      <c r="C24" s="161">
        <v>1825</v>
      </c>
      <c r="D24" s="161">
        <v>332</v>
      </c>
      <c r="E24" s="161">
        <v>1144</v>
      </c>
      <c r="F24" s="161">
        <v>349</v>
      </c>
      <c r="G24" s="162">
        <f t="shared" si="0"/>
        <v>0.18191780821917808</v>
      </c>
      <c r="H24" s="162">
        <f t="shared" si="0"/>
        <v>0.6268493150684932</v>
      </c>
      <c r="I24" s="162">
        <f t="shared" si="0"/>
        <v>0.19123287671232878</v>
      </c>
      <c r="K24" s="67" t="s">
        <v>250</v>
      </c>
      <c r="L24" s="67" t="s">
        <v>252</v>
      </c>
      <c r="M24" s="158">
        <v>7</v>
      </c>
      <c r="N24" s="158">
        <v>0</v>
      </c>
      <c r="O24" s="158">
        <v>4</v>
      </c>
      <c r="P24" s="158">
        <v>3</v>
      </c>
    </row>
    <row r="25" spans="1:16" ht="13.5">
      <c r="A25" s="47" t="s">
        <v>248</v>
      </c>
      <c r="B25" s="160" t="s">
        <v>213</v>
      </c>
      <c r="C25" s="161">
        <v>2216</v>
      </c>
      <c r="D25" s="161">
        <v>366</v>
      </c>
      <c r="E25" s="161">
        <v>1393</v>
      </c>
      <c r="F25" s="161">
        <v>457</v>
      </c>
      <c r="G25" s="162">
        <f t="shared" si="0"/>
        <v>0.1651624548736462</v>
      </c>
      <c r="H25" s="162">
        <f t="shared" si="0"/>
        <v>0.6286101083032491</v>
      </c>
      <c r="I25" s="162">
        <f t="shared" si="0"/>
        <v>0.20622743682310468</v>
      </c>
      <c r="K25" s="67" t="s">
        <v>250</v>
      </c>
      <c r="L25" s="67" t="s">
        <v>252</v>
      </c>
      <c r="M25" s="158">
        <v>56</v>
      </c>
      <c r="N25" s="158">
        <v>2</v>
      </c>
      <c r="O25" s="158">
        <v>25</v>
      </c>
      <c r="P25" s="158">
        <v>29</v>
      </c>
    </row>
    <row r="26" spans="1:16" ht="13.5">
      <c r="A26" s="47" t="s">
        <v>248</v>
      </c>
      <c r="B26" s="160" t="s">
        <v>212</v>
      </c>
      <c r="C26" s="161">
        <v>2995</v>
      </c>
      <c r="D26" s="161">
        <v>618</v>
      </c>
      <c r="E26" s="161">
        <v>1976</v>
      </c>
      <c r="F26" s="161">
        <v>401</v>
      </c>
      <c r="G26" s="162">
        <f t="shared" si="0"/>
        <v>0.2063439065108514</v>
      </c>
      <c r="H26" s="162">
        <f t="shared" si="0"/>
        <v>0.6597662771285476</v>
      </c>
      <c r="I26" s="162">
        <f t="shared" si="0"/>
        <v>0.133889816360601</v>
      </c>
      <c r="K26" s="67" t="s">
        <v>250</v>
      </c>
      <c r="L26" s="67" t="s">
        <v>252</v>
      </c>
      <c r="M26" s="158">
        <v>44</v>
      </c>
      <c r="N26" s="158">
        <v>0</v>
      </c>
      <c r="O26" s="158">
        <v>13</v>
      </c>
      <c r="P26" s="158">
        <v>31</v>
      </c>
    </row>
    <row r="27" spans="1:16" ht="13.5">
      <c r="A27" s="47" t="s">
        <v>248</v>
      </c>
      <c r="B27" s="160" t="s">
        <v>211</v>
      </c>
      <c r="C27" s="161">
        <v>1422</v>
      </c>
      <c r="D27" s="161">
        <v>308</v>
      </c>
      <c r="E27" s="161">
        <v>958</v>
      </c>
      <c r="F27" s="161">
        <v>156</v>
      </c>
      <c r="G27" s="162">
        <f t="shared" si="0"/>
        <v>0.21659634317862167</v>
      </c>
      <c r="H27" s="162">
        <f t="shared" si="0"/>
        <v>0.6736990154711674</v>
      </c>
      <c r="I27" s="162">
        <f t="shared" si="0"/>
        <v>0.10970464135021098</v>
      </c>
      <c r="K27" s="67" t="s">
        <v>250</v>
      </c>
      <c r="L27" s="67" t="s">
        <v>252</v>
      </c>
      <c r="M27" s="158">
        <v>73</v>
      </c>
      <c r="N27" s="158">
        <v>2</v>
      </c>
      <c r="O27" s="158">
        <v>35</v>
      </c>
      <c r="P27" s="158">
        <v>36</v>
      </c>
    </row>
    <row r="28" spans="1:16" ht="13.5">
      <c r="A28" s="47" t="s">
        <v>248</v>
      </c>
      <c r="B28" s="160" t="s">
        <v>210</v>
      </c>
      <c r="C28" s="161">
        <v>2648</v>
      </c>
      <c r="D28" s="161">
        <v>482</v>
      </c>
      <c r="E28" s="161">
        <v>1793</v>
      </c>
      <c r="F28" s="161">
        <v>373</v>
      </c>
      <c r="G28" s="162">
        <f t="shared" si="0"/>
        <v>0.18202416918429004</v>
      </c>
      <c r="H28" s="162">
        <f t="shared" si="0"/>
        <v>0.6771148036253777</v>
      </c>
      <c r="I28" s="162">
        <f t="shared" si="0"/>
        <v>0.14086102719033233</v>
      </c>
      <c r="K28" s="67" t="s">
        <v>250</v>
      </c>
      <c r="L28" s="67" t="s">
        <v>253</v>
      </c>
      <c r="M28" s="158">
        <v>66</v>
      </c>
      <c r="N28" s="158">
        <v>1</v>
      </c>
      <c r="O28" s="158">
        <v>30</v>
      </c>
      <c r="P28" s="158">
        <v>35</v>
      </c>
    </row>
    <row r="29" spans="1:16" ht="13.5">
      <c r="A29" s="47" t="s">
        <v>248</v>
      </c>
      <c r="B29" s="160" t="s">
        <v>209</v>
      </c>
      <c r="C29" s="161">
        <v>1710</v>
      </c>
      <c r="D29" s="161">
        <v>253</v>
      </c>
      <c r="E29" s="161">
        <v>1001</v>
      </c>
      <c r="F29" s="161">
        <v>456</v>
      </c>
      <c r="G29" s="162">
        <f t="shared" si="0"/>
        <v>0.147953216374269</v>
      </c>
      <c r="H29" s="162">
        <f t="shared" si="0"/>
        <v>0.5853801169590643</v>
      </c>
      <c r="I29" s="162">
        <f t="shared" si="0"/>
        <v>0.26666666666666666</v>
      </c>
      <c r="K29" s="67" t="s">
        <v>250</v>
      </c>
      <c r="L29" s="67" t="s">
        <v>253</v>
      </c>
      <c r="M29" s="158">
        <v>68</v>
      </c>
      <c r="N29" s="158">
        <v>9</v>
      </c>
      <c r="O29" s="158">
        <v>28</v>
      </c>
      <c r="P29" s="158">
        <v>31</v>
      </c>
    </row>
    <row r="30" spans="1:16" ht="13.5">
      <c r="A30" s="47" t="s">
        <v>248</v>
      </c>
      <c r="B30" s="160" t="s">
        <v>208</v>
      </c>
      <c r="C30" s="161">
        <v>1494</v>
      </c>
      <c r="D30" s="161">
        <v>294</v>
      </c>
      <c r="E30" s="161">
        <v>858</v>
      </c>
      <c r="F30" s="161">
        <v>342</v>
      </c>
      <c r="G30" s="162">
        <f t="shared" si="0"/>
        <v>0.19678714859437751</v>
      </c>
      <c r="H30" s="162">
        <f t="shared" si="0"/>
        <v>0.5742971887550201</v>
      </c>
      <c r="I30" s="162">
        <f t="shared" si="0"/>
        <v>0.2289156626506024</v>
      </c>
      <c r="K30" s="67" t="s">
        <v>250</v>
      </c>
      <c r="L30" s="67" t="s">
        <v>253</v>
      </c>
      <c r="M30" s="158">
        <v>213</v>
      </c>
      <c r="N30" s="158">
        <v>27</v>
      </c>
      <c r="O30" s="158">
        <v>101</v>
      </c>
      <c r="P30" s="158">
        <v>85</v>
      </c>
    </row>
    <row r="31" spans="1:16" ht="13.5">
      <c r="A31" s="47" t="s">
        <v>248</v>
      </c>
      <c r="B31" s="160" t="s">
        <v>207</v>
      </c>
      <c r="C31" s="161">
        <v>1166</v>
      </c>
      <c r="D31" s="161">
        <v>154</v>
      </c>
      <c r="E31" s="161">
        <v>688</v>
      </c>
      <c r="F31" s="161">
        <v>324</v>
      </c>
      <c r="G31" s="162">
        <f t="shared" si="0"/>
        <v>0.1320754716981132</v>
      </c>
      <c r="H31" s="162">
        <f t="shared" si="0"/>
        <v>0.5900514579759862</v>
      </c>
      <c r="I31" s="162">
        <f t="shared" si="0"/>
        <v>0.27787307032590053</v>
      </c>
      <c r="K31" s="67" t="s">
        <v>250</v>
      </c>
      <c r="L31" s="67" t="s">
        <v>253</v>
      </c>
      <c r="M31" s="158">
        <v>179</v>
      </c>
      <c r="N31" s="158">
        <v>2</v>
      </c>
      <c r="O31" s="158">
        <v>87</v>
      </c>
      <c r="P31" s="158">
        <v>90</v>
      </c>
    </row>
    <row r="32" spans="1:16" ht="13.5">
      <c r="A32" s="47" t="s">
        <v>248</v>
      </c>
      <c r="B32" s="160" t="s">
        <v>206</v>
      </c>
      <c r="C32" s="161">
        <v>2004</v>
      </c>
      <c r="D32" s="161">
        <v>364</v>
      </c>
      <c r="E32" s="161">
        <v>1188</v>
      </c>
      <c r="F32" s="161">
        <v>452</v>
      </c>
      <c r="G32" s="162">
        <f t="shared" si="0"/>
        <v>0.18163672654690619</v>
      </c>
      <c r="H32" s="162">
        <f t="shared" si="0"/>
        <v>0.592814371257485</v>
      </c>
      <c r="I32" s="162">
        <f t="shared" si="0"/>
        <v>0.22554890219560877</v>
      </c>
      <c r="K32" s="67" t="s">
        <v>250</v>
      </c>
      <c r="L32" s="67" t="s">
        <v>253</v>
      </c>
      <c r="M32" s="158">
        <v>61</v>
      </c>
      <c r="N32" s="158">
        <v>2</v>
      </c>
      <c r="O32" s="158">
        <v>22</v>
      </c>
      <c r="P32" s="158">
        <v>37</v>
      </c>
    </row>
    <row r="33" spans="1:16" ht="13.5">
      <c r="A33" s="47" t="s">
        <v>248</v>
      </c>
      <c r="B33" s="160" t="s">
        <v>205</v>
      </c>
      <c r="C33" s="161">
        <v>597</v>
      </c>
      <c r="D33" s="161">
        <v>93</v>
      </c>
      <c r="E33" s="161">
        <v>351</v>
      </c>
      <c r="F33" s="161">
        <v>153</v>
      </c>
      <c r="G33" s="162">
        <f t="shared" si="0"/>
        <v>0.15577889447236182</v>
      </c>
      <c r="H33" s="162">
        <f t="shared" si="0"/>
        <v>0.5879396984924623</v>
      </c>
      <c r="I33" s="162">
        <f t="shared" si="0"/>
        <v>0.2562814070351759</v>
      </c>
      <c r="K33" s="67" t="s">
        <v>250</v>
      </c>
      <c r="L33" s="67" t="s">
        <v>252</v>
      </c>
      <c r="M33" s="158">
        <v>34</v>
      </c>
      <c r="N33" s="158">
        <v>0</v>
      </c>
      <c r="O33" s="158">
        <v>9</v>
      </c>
      <c r="P33" s="158">
        <v>25</v>
      </c>
    </row>
    <row r="34" spans="1:16" ht="13.5">
      <c r="A34" s="47" t="s">
        <v>248</v>
      </c>
      <c r="B34" s="160" t="s">
        <v>204</v>
      </c>
      <c r="C34" s="165">
        <v>1406</v>
      </c>
      <c r="D34" s="165">
        <v>337</v>
      </c>
      <c r="E34" s="165">
        <v>935</v>
      </c>
      <c r="F34" s="165">
        <v>134</v>
      </c>
      <c r="G34" s="162">
        <f t="shared" si="0"/>
        <v>0.23968705547652916</v>
      </c>
      <c r="H34" s="162">
        <f t="shared" si="0"/>
        <v>0.6650071123755334</v>
      </c>
      <c r="I34" s="162">
        <f t="shared" si="0"/>
        <v>0.0953058321479374</v>
      </c>
      <c r="K34" s="67" t="s">
        <v>250</v>
      </c>
      <c r="L34" s="67" t="s">
        <v>254</v>
      </c>
      <c r="M34" s="158">
        <v>85</v>
      </c>
      <c r="N34" s="158">
        <v>5</v>
      </c>
      <c r="O34" s="158">
        <v>42</v>
      </c>
      <c r="P34" s="158">
        <v>38</v>
      </c>
    </row>
    <row r="35" spans="1:16" ht="13.5">
      <c r="A35" s="47" t="s">
        <v>248</v>
      </c>
      <c r="B35" s="160" t="s">
        <v>203</v>
      </c>
      <c r="C35" s="161">
        <v>1782</v>
      </c>
      <c r="D35" s="161">
        <v>272</v>
      </c>
      <c r="E35" s="161">
        <v>1093</v>
      </c>
      <c r="F35" s="161">
        <v>417</v>
      </c>
      <c r="G35" s="162">
        <f t="shared" si="0"/>
        <v>0.1526374859708193</v>
      </c>
      <c r="H35" s="162">
        <f t="shared" si="0"/>
        <v>0.6133557800224467</v>
      </c>
      <c r="I35" s="162">
        <f t="shared" si="0"/>
        <v>0.234006734006734</v>
      </c>
      <c r="K35" s="67" t="s">
        <v>250</v>
      </c>
      <c r="L35" s="67" t="s">
        <v>254</v>
      </c>
      <c r="M35" s="158">
        <v>329</v>
      </c>
      <c r="N35" s="158">
        <v>56</v>
      </c>
      <c r="O35" s="158">
        <v>178</v>
      </c>
      <c r="P35" s="158">
        <v>95</v>
      </c>
    </row>
    <row r="36" spans="1:16" ht="13.5">
      <c r="A36" s="47" t="s">
        <v>248</v>
      </c>
      <c r="B36" s="160" t="s">
        <v>202</v>
      </c>
      <c r="C36" s="161">
        <v>2195</v>
      </c>
      <c r="D36" s="161">
        <v>413</v>
      </c>
      <c r="E36" s="161">
        <v>1289</v>
      </c>
      <c r="F36" s="161">
        <v>493</v>
      </c>
      <c r="G36" s="162">
        <f t="shared" si="0"/>
        <v>0.18815489749430525</v>
      </c>
      <c r="H36" s="162">
        <f t="shared" si="0"/>
        <v>0.587243735763098</v>
      </c>
      <c r="I36" s="162">
        <f t="shared" si="0"/>
        <v>0.22460136674259681</v>
      </c>
      <c r="K36" s="67" t="s">
        <v>250</v>
      </c>
      <c r="L36" s="67" t="s">
        <v>254</v>
      </c>
      <c r="M36" s="158">
        <v>56</v>
      </c>
      <c r="N36" s="158">
        <v>1</v>
      </c>
      <c r="O36" s="158">
        <v>32</v>
      </c>
      <c r="P36" s="158">
        <v>23</v>
      </c>
    </row>
    <row r="37" spans="1:16" ht="13.5">
      <c r="A37" s="47" t="s">
        <v>248</v>
      </c>
      <c r="B37" s="166" t="s">
        <v>201</v>
      </c>
      <c r="C37" s="161">
        <v>65</v>
      </c>
      <c r="D37" s="161">
        <v>4</v>
      </c>
      <c r="E37" s="161">
        <v>38</v>
      </c>
      <c r="F37" s="161">
        <v>23</v>
      </c>
      <c r="G37" s="162">
        <f t="shared" si="0"/>
        <v>0.06153846153846154</v>
      </c>
      <c r="H37" s="162">
        <f t="shared" si="0"/>
        <v>0.5846153846153846</v>
      </c>
      <c r="I37" s="162">
        <f t="shared" si="0"/>
        <v>0.35384615384615387</v>
      </c>
      <c r="K37" s="67" t="s">
        <v>250</v>
      </c>
      <c r="L37" s="67" t="s">
        <v>254</v>
      </c>
      <c r="M37" s="158">
        <v>20</v>
      </c>
      <c r="N37" s="158">
        <v>5</v>
      </c>
      <c r="O37" s="158">
        <v>12</v>
      </c>
      <c r="P37" s="158">
        <v>3</v>
      </c>
    </row>
    <row r="38" spans="1:16" ht="13.5">
      <c r="A38" s="47" t="s">
        <v>248</v>
      </c>
      <c r="B38" s="160" t="s">
        <v>200</v>
      </c>
      <c r="C38" s="161">
        <v>1430</v>
      </c>
      <c r="D38" s="161">
        <v>308</v>
      </c>
      <c r="E38" s="161">
        <v>887</v>
      </c>
      <c r="F38" s="161">
        <v>235</v>
      </c>
      <c r="G38" s="162">
        <f t="shared" si="0"/>
        <v>0.2153846153846154</v>
      </c>
      <c r="H38" s="162">
        <f t="shared" si="0"/>
        <v>0.6202797202797202</v>
      </c>
      <c r="I38" s="162">
        <f t="shared" si="0"/>
        <v>0.16433566433566432</v>
      </c>
      <c r="K38" s="67" t="s">
        <v>250</v>
      </c>
      <c r="L38" s="67" t="s">
        <v>254</v>
      </c>
      <c r="M38" s="158">
        <v>20</v>
      </c>
      <c r="N38" s="158">
        <v>0</v>
      </c>
      <c r="O38" s="158">
        <v>6</v>
      </c>
      <c r="P38" s="158">
        <v>14</v>
      </c>
    </row>
    <row r="39" spans="1:16" ht="13.5">
      <c r="A39" s="47" t="s">
        <v>248</v>
      </c>
      <c r="B39" s="160" t="s">
        <v>199</v>
      </c>
      <c r="C39" s="161">
        <v>1894</v>
      </c>
      <c r="D39" s="161">
        <v>468</v>
      </c>
      <c r="E39" s="161">
        <v>1191</v>
      </c>
      <c r="F39" s="161">
        <v>235</v>
      </c>
      <c r="G39" s="162">
        <f t="shared" si="0"/>
        <v>0.2470960929250264</v>
      </c>
      <c r="H39" s="162">
        <f t="shared" si="0"/>
        <v>0.6288278775079198</v>
      </c>
      <c r="I39" s="162">
        <f t="shared" si="0"/>
        <v>0.12407602956705385</v>
      </c>
      <c r="K39" s="67" t="s">
        <v>250</v>
      </c>
      <c r="L39" s="67" t="s">
        <v>254</v>
      </c>
      <c r="M39" s="158">
        <v>60</v>
      </c>
      <c r="N39" s="158">
        <v>6</v>
      </c>
      <c r="O39" s="158">
        <v>30</v>
      </c>
      <c r="P39" s="158">
        <v>24</v>
      </c>
    </row>
    <row r="40" spans="1:16" ht="13.5">
      <c r="A40" s="47" t="s">
        <v>248</v>
      </c>
      <c r="B40" s="160" t="s">
        <v>198</v>
      </c>
      <c r="C40" s="161">
        <v>1627</v>
      </c>
      <c r="D40" s="161">
        <v>234</v>
      </c>
      <c r="E40" s="161">
        <v>941</v>
      </c>
      <c r="F40" s="161">
        <v>452</v>
      </c>
      <c r="G40" s="162">
        <f t="shared" si="0"/>
        <v>0.14382298709280886</v>
      </c>
      <c r="H40" s="162">
        <f t="shared" si="0"/>
        <v>0.5783650891210818</v>
      </c>
      <c r="I40" s="162">
        <f t="shared" si="0"/>
        <v>0.2778119237861094</v>
      </c>
      <c r="K40" s="67" t="s">
        <v>250</v>
      </c>
      <c r="L40" s="67" t="s">
        <v>254</v>
      </c>
      <c r="M40" s="158">
        <v>34</v>
      </c>
      <c r="N40" s="158">
        <v>3</v>
      </c>
      <c r="O40" s="158">
        <v>13</v>
      </c>
      <c r="P40" s="158">
        <v>18</v>
      </c>
    </row>
    <row r="41" spans="1:16" ht="13.5">
      <c r="A41" s="47" t="s">
        <v>248</v>
      </c>
      <c r="B41" s="160" t="s">
        <v>197</v>
      </c>
      <c r="C41" s="161">
        <v>1669</v>
      </c>
      <c r="D41" s="161">
        <v>223</v>
      </c>
      <c r="E41" s="161">
        <v>972</v>
      </c>
      <c r="F41" s="161">
        <v>474</v>
      </c>
      <c r="G41" s="162">
        <f t="shared" si="0"/>
        <v>0.13361294188136608</v>
      </c>
      <c r="H41" s="162">
        <f t="shared" si="0"/>
        <v>0.5823846614739365</v>
      </c>
      <c r="I41" s="162">
        <f t="shared" si="0"/>
        <v>0.2840023966446974</v>
      </c>
      <c r="K41" s="67" t="s">
        <v>250</v>
      </c>
      <c r="L41" s="67" t="s">
        <v>254</v>
      </c>
      <c r="M41" s="158">
        <v>67</v>
      </c>
      <c r="N41" s="158">
        <v>5</v>
      </c>
      <c r="O41" s="158">
        <v>40</v>
      </c>
      <c r="P41" s="158">
        <v>22</v>
      </c>
    </row>
    <row r="42" spans="1:16" ht="13.5">
      <c r="A42" s="47" t="s">
        <v>248</v>
      </c>
      <c r="B42" s="160" t="s">
        <v>196</v>
      </c>
      <c r="C42" s="161">
        <v>4546</v>
      </c>
      <c r="D42" s="161">
        <v>910</v>
      </c>
      <c r="E42" s="161">
        <v>2798</v>
      </c>
      <c r="F42" s="161">
        <v>838</v>
      </c>
      <c r="G42" s="162">
        <f t="shared" si="0"/>
        <v>0.2001759788825341</v>
      </c>
      <c r="H42" s="162">
        <f t="shared" si="0"/>
        <v>0.6154861416630004</v>
      </c>
      <c r="I42" s="162">
        <f t="shared" si="0"/>
        <v>0.18433787945446548</v>
      </c>
      <c r="K42" s="67" t="s">
        <v>250</v>
      </c>
      <c r="L42" s="67" t="s">
        <v>254</v>
      </c>
      <c r="M42" s="158">
        <v>57</v>
      </c>
      <c r="N42" s="158">
        <v>0</v>
      </c>
      <c r="O42" s="158">
        <v>20</v>
      </c>
      <c r="P42" s="158">
        <v>37</v>
      </c>
    </row>
    <row r="43" spans="1:16" ht="13.5">
      <c r="A43" s="47" t="s">
        <v>248</v>
      </c>
      <c r="B43" s="160" t="s">
        <v>195</v>
      </c>
      <c r="C43" s="165">
        <v>1513</v>
      </c>
      <c r="D43" s="165">
        <v>227</v>
      </c>
      <c r="E43" s="165">
        <v>852</v>
      </c>
      <c r="F43" s="165">
        <v>434</v>
      </c>
      <c r="G43" s="162">
        <f t="shared" si="0"/>
        <v>0.15003304692663583</v>
      </c>
      <c r="H43" s="162">
        <f t="shared" si="0"/>
        <v>0.5631196298744217</v>
      </c>
      <c r="I43" s="162">
        <f t="shared" si="0"/>
        <v>0.2868473231989425</v>
      </c>
      <c r="K43" s="67" t="s">
        <v>250</v>
      </c>
      <c r="L43" s="67" t="s">
        <v>254</v>
      </c>
      <c r="M43" s="158">
        <v>60</v>
      </c>
      <c r="N43" s="158">
        <v>7</v>
      </c>
      <c r="O43" s="158">
        <v>34</v>
      </c>
      <c r="P43" s="158">
        <v>19</v>
      </c>
    </row>
    <row r="44" spans="1:16" ht="13.5">
      <c r="A44" s="47" t="s">
        <v>248</v>
      </c>
      <c r="B44" s="160" t="s">
        <v>194</v>
      </c>
      <c r="C44" s="161">
        <v>743</v>
      </c>
      <c r="D44" s="161">
        <v>50</v>
      </c>
      <c r="E44" s="161">
        <v>374</v>
      </c>
      <c r="F44" s="161">
        <v>319</v>
      </c>
      <c r="G44" s="162">
        <f t="shared" si="0"/>
        <v>0.06729475100942127</v>
      </c>
      <c r="H44" s="162">
        <f t="shared" si="0"/>
        <v>0.5033647375504711</v>
      </c>
      <c r="I44" s="162">
        <f t="shared" si="0"/>
        <v>0.42934051144010765</v>
      </c>
      <c r="K44" s="67" t="s">
        <v>250</v>
      </c>
      <c r="L44" s="67" t="s">
        <v>254</v>
      </c>
      <c r="M44" s="158">
        <v>100</v>
      </c>
      <c r="N44" s="158">
        <v>7</v>
      </c>
      <c r="O44" s="158">
        <v>53</v>
      </c>
      <c r="P44" s="158">
        <v>40</v>
      </c>
    </row>
    <row r="45" spans="1:16" ht="13.5">
      <c r="A45" s="47" t="s">
        <v>248</v>
      </c>
      <c r="B45" s="160" t="s">
        <v>193</v>
      </c>
      <c r="C45" s="161">
        <v>755</v>
      </c>
      <c r="D45" s="161">
        <v>101</v>
      </c>
      <c r="E45" s="161">
        <v>404</v>
      </c>
      <c r="F45" s="161">
        <v>250</v>
      </c>
      <c r="G45" s="162">
        <f t="shared" si="0"/>
        <v>0.1337748344370861</v>
      </c>
      <c r="H45" s="162">
        <f t="shared" si="0"/>
        <v>0.5350993377483444</v>
      </c>
      <c r="I45" s="162">
        <f t="shared" si="0"/>
        <v>0.33112582781456956</v>
      </c>
      <c r="K45" s="67" t="s">
        <v>250</v>
      </c>
      <c r="L45" s="67" t="s">
        <v>255</v>
      </c>
      <c r="M45" s="158">
        <v>33</v>
      </c>
      <c r="N45" s="158">
        <v>0</v>
      </c>
      <c r="O45" s="158">
        <v>12</v>
      </c>
      <c r="P45" s="158">
        <v>21</v>
      </c>
    </row>
    <row r="46" spans="1:16" ht="13.5">
      <c r="A46" s="47" t="s">
        <v>248</v>
      </c>
      <c r="B46" s="160" t="s">
        <v>192</v>
      </c>
      <c r="C46" s="161">
        <v>1103</v>
      </c>
      <c r="D46" s="161">
        <v>190</v>
      </c>
      <c r="E46" s="161">
        <v>599</v>
      </c>
      <c r="F46" s="161">
        <v>314</v>
      </c>
      <c r="G46" s="162">
        <f t="shared" si="0"/>
        <v>0.17225747960108795</v>
      </c>
      <c r="H46" s="162">
        <f t="shared" si="0"/>
        <v>0.543064369900272</v>
      </c>
      <c r="I46" s="162">
        <f t="shared" si="0"/>
        <v>0.2846781504986401</v>
      </c>
      <c r="K46" s="67" t="s">
        <v>250</v>
      </c>
      <c r="L46" s="67" t="s">
        <v>255</v>
      </c>
      <c r="M46" s="158">
        <v>183</v>
      </c>
      <c r="N46" s="158">
        <v>29</v>
      </c>
      <c r="O46" s="158">
        <v>99</v>
      </c>
      <c r="P46" s="158">
        <v>55</v>
      </c>
    </row>
    <row r="47" spans="1:16" ht="13.5">
      <c r="A47" s="47" t="s">
        <v>248</v>
      </c>
      <c r="B47" s="160" t="s">
        <v>191</v>
      </c>
      <c r="C47" s="161">
        <v>351</v>
      </c>
      <c r="D47" s="161">
        <v>68</v>
      </c>
      <c r="E47" s="161">
        <v>224</v>
      </c>
      <c r="F47" s="161">
        <v>59</v>
      </c>
      <c r="G47" s="162">
        <f t="shared" si="0"/>
        <v>0.19373219373219372</v>
      </c>
      <c r="H47" s="162">
        <f t="shared" si="0"/>
        <v>0.6381766381766382</v>
      </c>
      <c r="I47" s="162">
        <f t="shared" si="0"/>
        <v>0.16809116809116809</v>
      </c>
      <c r="K47" s="67" t="s">
        <v>250</v>
      </c>
      <c r="L47" s="67" t="s">
        <v>255</v>
      </c>
      <c r="M47" s="158">
        <v>11</v>
      </c>
      <c r="N47" s="158">
        <v>0</v>
      </c>
      <c r="O47" s="158">
        <v>8</v>
      </c>
      <c r="P47" s="158">
        <v>3</v>
      </c>
    </row>
    <row r="48" spans="1:16" ht="13.5">
      <c r="A48" s="47" t="s">
        <v>248</v>
      </c>
      <c r="B48" s="160" t="s">
        <v>190</v>
      </c>
      <c r="C48" s="11">
        <v>927</v>
      </c>
      <c r="D48" s="11">
        <v>109</v>
      </c>
      <c r="E48" s="11">
        <v>545</v>
      </c>
      <c r="F48" s="11">
        <v>273</v>
      </c>
      <c r="G48" s="162">
        <f t="shared" si="0"/>
        <v>0.11758360302049622</v>
      </c>
      <c r="H48" s="162">
        <f t="shared" si="0"/>
        <v>0.5879180151024811</v>
      </c>
      <c r="I48" s="162">
        <f t="shared" si="0"/>
        <v>0.29449838187702265</v>
      </c>
      <c r="K48" s="67" t="s">
        <v>250</v>
      </c>
      <c r="L48" s="67" t="s">
        <v>255</v>
      </c>
      <c r="M48" s="158">
        <v>16</v>
      </c>
      <c r="N48" s="158">
        <v>0</v>
      </c>
      <c r="O48" s="158">
        <v>4</v>
      </c>
      <c r="P48" s="158">
        <v>12</v>
      </c>
    </row>
    <row r="49" spans="1:16" ht="13.5">
      <c r="A49" s="47" t="s">
        <v>248</v>
      </c>
      <c r="B49" s="160" t="s">
        <v>189</v>
      </c>
      <c r="C49" s="158">
        <v>434</v>
      </c>
      <c r="D49" s="158">
        <v>80</v>
      </c>
      <c r="E49" s="158">
        <v>266</v>
      </c>
      <c r="F49" s="158">
        <v>88</v>
      </c>
      <c r="G49" s="162">
        <f t="shared" si="0"/>
        <v>0.18433179723502305</v>
      </c>
      <c r="H49" s="162">
        <f t="shared" si="0"/>
        <v>0.6129032258064516</v>
      </c>
      <c r="I49" s="162">
        <f t="shared" si="0"/>
        <v>0.20276497695852536</v>
      </c>
      <c r="K49" s="67" t="s">
        <v>250</v>
      </c>
      <c r="L49" s="67" t="s">
        <v>255</v>
      </c>
      <c r="M49" s="158">
        <v>182</v>
      </c>
      <c r="N49" s="158">
        <v>25</v>
      </c>
      <c r="O49" s="158">
        <v>105</v>
      </c>
      <c r="P49" s="158">
        <v>52</v>
      </c>
    </row>
    <row r="50" spans="1:16" ht="13.5">
      <c r="A50" s="47" t="s">
        <v>248</v>
      </c>
      <c r="B50" s="160" t="s">
        <v>188</v>
      </c>
      <c r="C50" s="158">
        <v>2354</v>
      </c>
      <c r="D50" s="158">
        <v>294</v>
      </c>
      <c r="E50" s="158">
        <v>1425</v>
      </c>
      <c r="F50" s="158">
        <v>635</v>
      </c>
      <c r="G50" s="162">
        <f t="shared" si="0"/>
        <v>0.12489379779099405</v>
      </c>
      <c r="H50" s="162">
        <f t="shared" si="0"/>
        <v>0.6053525913338997</v>
      </c>
      <c r="I50" s="162">
        <f t="shared" si="0"/>
        <v>0.2697536108751062</v>
      </c>
      <c r="K50" s="67" t="s">
        <v>250</v>
      </c>
      <c r="L50" s="67" t="s">
        <v>255</v>
      </c>
      <c r="M50" s="158">
        <v>56</v>
      </c>
      <c r="N50" s="158">
        <v>2</v>
      </c>
      <c r="O50" s="158">
        <v>23</v>
      </c>
      <c r="P50" s="158">
        <v>31</v>
      </c>
    </row>
    <row r="51" spans="1:16" ht="13.5">
      <c r="A51" s="47" t="s">
        <v>248</v>
      </c>
      <c r="B51" s="160" t="s">
        <v>187</v>
      </c>
      <c r="C51" s="158">
        <v>4884</v>
      </c>
      <c r="D51" s="158">
        <v>944</v>
      </c>
      <c r="E51" s="158">
        <v>3106</v>
      </c>
      <c r="F51" s="158">
        <v>834</v>
      </c>
      <c r="G51" s="162">
        <f t="shared" si="0"/>
        <v>0.19328419328419327</v>
      </c>
      <c r="H51" s="162">
        <f t="shared" si="0"/>
        <v>0.635954135954136</v>
      </c>
      <c r="I51" s="162">
        <f t="shared" si="0"/>
        <v>0.17076167076167076</v>
      </c>
      <c r="K51" s="67" t="s">
        <v>250</v>
      </c>
      <c r="L51" s="67" t="s">
        <v>255</v>
      </c>
      <c r="M51" s="158">
        <v>107</v>
      </c>
      <c r="N51" s="158">
        <v>2</v>
      </c>
      <c r="O51" s="158">
        <v>43</v>
      </c>
      <c r="P51" s="158">
        <v>62</v>
      </c>
    </row>
    <row r="52" spans="1:16" ht="14.25" thickBot="1">
      <c r="A52" s="47" t="s">
        <v>248</v>
      </c>
      <c r="B52" s="160" t="s">
        <v>186</v>
      </c>
      <c r="C52" s="158">
        <v>841</v>
      </c>
      <c r="D52" s="158">
        <v>110</v>
      </c>
      <c r="E52" s="158">
        <v>479</v>
      </c>
      <c r="F52" s="158">
        <v>252</v>
      </c>
      <c r="G52" s="162">
        <f t="shared" si="0"/>
        <v>0.13079667063020214</v>
      </c>
      <c r="H52" s="162">
        <f t="shared" si="0"/>
        <v>0.5695600475624257</v>
      </c>
      <c r="I52" s="162">
        <f t="shared" si="0"/>
        <v>0.29964328180737215</v>
      </c>
      <c r="K52" s="71" t="s">
        <v>250</v>
      </c>
      <c r="L52" s="71" t="s">
        <v>250</v>
      </c>
      <c r="M52" s="163">
        <v>47</v>
      </c>
      <c r="N52" s="163">
        <v>0</v>
      </c>
      <c r="O52" s="163">
        <v>1</v>
      </c>
      <c r="P52" s="163">
        <v>46</v>
      </c>
    </row>
    <row r="53" spans="1:16" ht="14.25" thickTop="1">
      <c r="A53" s="47" t="s">
        <v>248</v>
      </c>
      <c r="B53" s="160" t="s">
        <v>185</v>
      </c>
      <c r="C53" s="158">
        <v>434</v>
      </c>
      <c r="D53" s="158">
        <v>38</v>
      </c>
      <c r="E53" s="158">
        <v>229</v>
      </c>
      <c r="F53" s="158">
        <v>167</v>
      </c>
      <c r="G53" s="162">
        <f t="shared" si="0"/>
        <v>0.08755760368663594</v>
      </c>
      <c r="H53" s="162">
        <f t="shared" si="0"/>
        <v>0.5276497695852534</v>
      </c>
      <c r="I53" s="162">
        <f t="shared" si="0"/>
        <v>0.3847926267281106</v>
      </c>
      <c r="K53" s="73"/>
      <c r="L53" s="73" t="s">
        <v>330</v>
      </c>
      <c r="M53" s="74">
        <f>SUBTOTAL(9,M12:M52)</f>
        <v>3477</v>
      </c>
      <c r="N53" s="74">
        <f>SUBTOTAL(9,N12:N52)</f>
        <v>329</v>
      </c>
      <c r="O53" s="74">
        <f>SUBTOTAL(9,O12:O52)</f>
        <v>1713</v>
      </c>
      <c r="P53" s="74">
        <f>SUBTOTAL(9,P12:P52)</f>
        <v>1435</v>
      </c>
    </row>
    <row r="54" spans="1:9" ht="13.5">
      <c r="A54" s="47" t="s">
        <v>248</v>
      </c>
      <c r="B54" s="160" t="s">
        <v>184</v>
      </c>
      <c r="C54" s="158">
        <v>313</v>
      </c>
      <c r="D54" s="158">
        <v>26</v>
      </c>
      <c r="E54" s="158">
        <v>172</v>
      </c>
      <c r="F54" s="158">
        <v>115</v>
      </c>
      <c r="G54" s="162">
        <f t="shared" si="0"/>
        <v>0.08306709265175719</v>
      </c>
      <c r="H54" s="162">
        <f t="shared" si="0"/>
        <v>0.549520766773163</v>
      </c>
      <c r="I54" s="162">
        <f t="shared" si="0"/>
        <v>0.36741214057507987</v>
      </c>
    </row>
    <row r="55" spans="1:16" ht="14.25" thickBot="1">
      <c r="A55" s="47" t="s">
        <v>248</v>
      </c>
      <c r="B55" s="160" t="s">
        <v>183</v>
      </c>
      <c r="C55" s="158">
        <v>383</v>
      </c>
      <c r="D55" s="158">
        <v>39</v>
      </c>
      <c r="E55" s="158">
        <v>235</v>
      </c>
      <c r="F55" s="158">
        <v>109</v>
      </c>
      <c r="G55" s="162">
        <f t="shared" si="0"/>
        <v>0.10182767624020887</v>
      </c>
      <c r="H55" s="162">
        <f t="shared" si="0"/>
        <v>0.6135770234986945</v>
      </c>
      <c r="I55" s="162">
        <f t="shared" si="0"/>
        <v>0.2845953002610966</v>
      </c>
      <c r="K55" s="75" t="s">
        <v>256</v>
      </c>
      <c r="L55" s="76" t="s">
        <v>257</v>
      </c>
      <c r="M55" s="77" t="s">
        <v>331</v>
      </c>
      <c r="N55" s="77" t="s">
        <v>234</v>
      </c>
      <c r="O55" s="77" t="s">
        <v>235</v>
      </c>
      <c r="P55" s="78" t="s">
        <v>236</v>
      </c>
    </row>
    <row r="56" spans="1:16" ht="14.25" thickTop="1">
      <c r="A56" s="47" t="s">
        <v>248</v>
      </c>
      <c r="B56" s="160" t="s">
        <v>182</v>
      </c>
      <c r="C56" s="158">
        <v>392</v>
      </c>
      <c r="D56" s="158">
        <v>56</v>
      </c>
      <c r="E56" s="158">
        <v>213</v>
      </c>
      <c r="F56" s="158">
        <v>123</v>
      </c>
      <c r="G56" s="162">
        <f t="shared" si="0"/>
        <v>0.14285714285714285</v>
      </c>
      <c r="H56" s="162">
        <f t="shared" si="0"/>
        <v>0.5433673469387755</v>
      </c>
      <c r="I56" s="162">
        <f t="shared" si="0"/>
        <v>0.3137755102040816</v>
      </c>
      <c r="K56" s="79" t="s">
        <v>259</v>
      </c>
      <c r="L56" s="80" t="s">
        <v>260</v>
      </c>
      <c r="M56" s="158">
        <v>90</v>
      </c>
      <c r="N56" s="158">
        <v>6</v>
      </c>
      <c r="O56" s="158">
        <v>42</v>
      </c>
      <c r="P56" s="158">
        <v>42</v>
      </c>
    </row>
    <row r="57" spans="1:16" ht="13.5">
      <c r="A57" s="47" t="s">
        <v>248</v>
      </c>
      <c r="B57" s="160" t="s">
        <v>181</v>
      </c>
      <c r="C57" s="158">
        <v>210</v>
      </c>
      <c r="D57" s="158">
        <v>8</v>
      </c>
      <c r="E57" s="158">
        <v>37</v>
      </c>
      <c r="F57" s="158">
        <v>165</v>
      </c>
      <c r="G57" s="162">
        <f t="shared" si="0"/>
        <v>0.0380952380952381</v>
      </c>
      <c r="H57" s="162">
        <f t="shared" si="0"/>
        <v>0.1761904761904762</v>
      </c>
      <c r="I57" s="162">
        <f t="shared" si="0"/>
        <v>0.7857142857142857</v>
      </c>
      <c r="K57" s="81" t="s">
        <v>259</v>
      </c>
      <c r="L57" s="82" t="s">
        <v>261</v>
      </c>
      <c r="M57" s="158">
        <v>29</v>
      </c>
      <c r="N57" s="158">
        <v>0</v>
      </c>
      <c r="O57" s="158">
        <v>10</v>
      </c>
      <c r="P57" s="158">
        <v>19</v>
      </c>
    </row>
    <row r="58" spans="1:16" ht="13.5">
      <c r="A58" s="47" t="s">
        <v>248</v>
      </c>
      <c r="B58" s="160" t="s">
        <v>180</v>
      </c>
      <c r="C58" s="158">
        <v>328</v>
      </c>
      <c r="D58" s="158">
        <v>41</v>
      </c>
      <c r="E58" s="158">
        <v>182</v>
      </c>
      <c r="F58" s="158">
        <v>105</v>
      </c>
      <c r="G58" s="162">
        <f t="shared" si="0"/>
        <v>0.125</v>
      </c>
      <c r="H58" s="162">
        <f t="shared" si="0"/>
        <v>0.5548780487804879</v>
      </c>
      <c r="I58" s="162">
        <f t="shared" si="0"/>
        <v>0.3201219512195122</v>
      </c>
      <c r="K58" s="81" t="s">
        <v>259</v>
      </c>
      <c r="L58" s="82" t="s">
        <v>262</v>
      </c>
      <c r="M58" s="158">
        <v>44</v>
      </c>
      <c r="N58" s="158">
        <v>9</v>
      </c>
      <c r="O58" s="158">
        <v>20</v>
      </c>
      <c r="P58" s="158">
        <v>15</v>
      </c>
    </row>
    <row r="59" spans="1:16" ht="13.5">
      <c r="A59" s="47" t="s">
        <v>248</v>
      </c>
      <c r="B59" s="160" t="s">
        <v>179</v>
      </c>
      <c r="C59" s="158">
        <v>999</v>
      </c>
      <c r="D59" s="158">
        <v>76</v>
      </c>
      <c r="E59" s="158">
        <v>525</v>
      </c>
      <c r="F59" s="158">
        <v>398</v>
      </c>
      <c r="G59" s="162">
        <f t="shared" si="0"/>
        <v>0.07607607607607608</v>
      </c>
      <c r="H59" s="162">
        <f t="shared" si="0"/>
        <v>0.5255255255255256</v>
      </c>
      <c r="I59" s="162">
        <f t="shared" si="0"/>
        <v>0.3983983983983984</v>
      </c>
      <c r="K59" s="81" t="s">
        <v>259</v>
      </c>
      <c r="L59" s="82" t="s">
        <v>263</v>
      </c>
      <c r="M59" s="158">
        <v>142</v>
      </c>
      <c r="N59" s="158">
        <v>18</v>
      </c>
      <c r="O59" s="158">
        <v>75</v>
      </c>
      <c r="P59" s="158">
        <v>49</v>
      </c>
    </row>
    <row r="60" spans="1:16" ht="13.5">
      <c r="A60" s="47" t="s">
        <v>248</v>
      </c>
      <c r="B60" s="160" t="s">
        <v>178</v>
      </c>
      <c r="C60" s="158">
        <v>345</v>
      </c>
      <c r="D60" s="158">
        <v>47</v>
      </c>
      <c r="E60" s="158">
        <v>158</v>
      </c>
      <c r="F60" s="158">
        <v>140</v>
      </c>
      <c r="G60" s="162">
        <f t="shared" si="0"/>
        <v>0.13623188405797101</v>
      </c>
      <c r="H60" s="162">
        <f t="shared" si="0"/>
        <v>0.4579710144927536</v>
      </c>
      <c r="I60" s="162">
        <f t="shared" si="0"/>
        <v>0.4057971014492754</v>
      </c>
      <c r="K60" s="81" t="s">
        <v>259</v>
      </c>
      <c r="L60" s="82" t="s">
        <v>264</v>
      </c>
      <c r="M60" s="158">
        <v>41</v>
      </c>
      <c r="N60" s="158">
        <v>4</v>
      </c>
      <c r="O60" s="158">
        <v>22</v>
      </c>
      <c r="P60" s="158">
        <v>15</v>
      </c>
    </row>
    <row r="61" spans="1:16" ht="13.5">
      <c r="A61" s="47" t="s">
        <v>248</v>
      </c>
      <c r="B61" s="160" t="s">
        <v>177</v>
      </c>
      <c r="C61" s="158">
        <v>336</v>
      </c>
      <c r="D61" s="158">
        <v>44</v>
      </c>
      <c r="E61" s="158">
        <v>170</v>
      </c>
      <c r="F61" s="158">
        <v>122</v>
      </c>
      <c r="G61" s="162">
        <f t="shared" si="0"/>
        <v>0.13095238095238096</v>
      </c>
      <c r="H61" s="162">
        <f t="shared" si="0"/>
        <v>0.5059523809523809</v>
      </c>
      <c r="I61" s="162">
        <f t="shared" si="0"/>
        <v>0.3630952380952381</v>
      </c>
      <c r="K61" s="81" t="s">
        <v>259</v>
      </c>
      <c r="L61" s="82" t="s">
        <v>265</v>
      </c>
      <c r="M61" s="158">
        <v>80</v>
      </c>
      <c r="N61" s="158">
        <v>10</v>
      </c>
      <c r="O61" s="158">
        <v>42</v>
      </c>
      <c r="P61" s="158">
        <v>28</v>
      </c>
    </row>
    <row r="62" spans="1:16" ht="13.5">
      <c r="A62" s="47" t="s">
        <v>248</v>
      </c>
      <c r="B62" s="160" t="s">
        <v>176</v>
      </c>
      <c r="C62" s="158">
        <v>321</v>
      </c>
      <c r="D62" s="158">
        <v>21</v>
      </c>
      <c r="E62" s="158">
        <v>144</v>
      </c>
      <c r="F62" s="158">
        <v>156</v>
      </c>
      <c r="G62" s="162">
        <f t="shared" si="0"/>
        <v>0.06542056074766354</v>
      </c>
      <c r="H62" s="162">
        <f t="shared" si="0"/>
        <v>0.4485981308411215</v>
      </c>
      <c r="I62" s="162">
        <f t="shared" si="0"/>
        <v>0.48598130841121495</v>
      </c>
      <c r="K62" s="81" t="s">
        <v>259</v>
      </c>
      <c r="L62" s="83" t="s">
        <v>259</v>
      </c>
      <c r="M62" s="84">
        <f>SUM(M56:M61)</f>
        <v>426</v>
      </c>
      <c r="N62" s="84">
        <f>SUM(N56:N61)</f>
        <v>47</v>
      </c>
      <c r="O62" s="84">
        <f>SUM(O56:O61)</f>
        <v>211</v>
      </c>
      <c r="P62" s="84">
        <f>SUM(P56:P61)</f>
        <v>168</v>
      </c>
    </row>
    <row r="63" spans="1:16" ht="13.5">
      <c r="A63" s="47" t="s">
        <v>248</v>
      </c>
      <c r="B63" s="160" t="s">
        <v>175</v>
      </c>
      <c r="C63" s="158">
        <v>904</v>
      </c>
      <c r="D63" s="158">
        <v>144</v>
      </c>
      <c r="E63" s="158">
        <v>525</v>
      </c>
      <c r="F63" s="158">
        <v>235</v>
      </c>
      <c r="G63" s="162">
        <f t="shared" si="0"/>
        <v>0.1592920353982301</v>
      </c>
      <c r="H63" s="162">
        <f t="shared" si="0"/>
        <v>0.5807522123893806</v>
      </c>
      <c r="I63" s="162">
        <f t="shared" si="0"/>
        <v>0.25995575221238937</v>
      </c>
      <c r="K63" s="85" t="s">
        <v>266</v>
      </c>
      <c r="L63" s="86" t="s">
        <v>267</v>
      </c>
      <c r="M63" s="158">
        <v>83</v>
      </c>
      <c r="N63" s="158">
        <v>1</v>
      </c>
      <c r="O63" s="158">
        <v>12</v>
      </c>
      <c r="P63" s="158">
        <v>70</v>
      </c>
    </row>
    <row r="64" spans="1:16" ht="13.5">
      <c r="A64" s="47" t="s">
        <v>248</v>
      </c>
      <c r="B64" s="160" t="s">
        <v>174</v>
      </c>
      <c r="C64" s="158">
        <v>1725</v>
      </c>
      <c r="D64" s="158">
        <v>306</v>
      </c>
      <c r="E64" s="158">
        <v>1009</v>
      </c>
      <c r="F64" s="158">
        <v>410</v>
      </c>
      <c r="G64" s="162">
        <f t="shared" si="0"/>
        <v>0.17739130434782607</v>
      </c>
      <c r="H64" s="162">
        <f t="shared" si="0"/>
        <v>0.5849275362318841</v>
      </c>
      <c r="I64" s="162">
        <f t="shared" si="0"/>
        <v>0.23768115942028986</v>
      </c>
      <c r="K64" s="85" t="s">
        <v>266</v>
      </c>
      <c r="L64" s="86" t="s">
        <v>268</v>
      </c>
      <c r="M64" s="158">
        <v>119</v>
      </c>
      <c r="N64" s="158">
        <v>26</v>
      </c>
      <c r="O64" s="158">
        <v>66</v>
      </c>
      <c r="P64" s="158">
        <v>27</v>
      </c>
    </row>
    <row r="65" spans="1:16" ht="13.5">
      <c r="A65" s="47" t="s">
        <v>248</v>
      </c>
      <c r="B65" s="160" t="s">
        <v>173</v>
      </c>
      <c r="C65" s="158">
        <v>1227</v>
      </c>
      <c r="D65" s="158">
        <v>177</v>
      </c>
      <c r="E65" s="158">
        <v>740</v>
      </c>
      <c r="F65" s="158">
        <v>310</v>
      </c>
      <c r="G65" s="162">
        <f t="shared" si="0"/>
        <v>0.14425427872860636</v>
      </c>
      <c r="H65" s="162">
        <f t="shared" si="0"/>
        <v>0.6030969845150774</v>
      </c>
      <c r="I65" s="162">
        <f t="shared" si="0"/>
        <v>0.2526487367563162</v>
      </c>
      <c r="K65" s="85" t="s">
        <v>266</v>
      </c>
      <c r="L65" s="86" t="s">
        <v>269</v>
      </c>
      <c r="M65" s="158">
        <v>44</v>
      </c>
      <c r="N65" s="158">
        <v>6</v>
      </c>
      <c r="O65" s="158">
        <v>24</v>
      </c>
      <c r="P65" s="158">
        <v>14</v>
      </c>
    </row>
    <row r="66" spans="1:16" ht="13.5">
      <c r="A66" s="47" t="s">
        <v>248</v>
      </c>
      <c r="B66" s="160" t="s">
        <v>172</v>
      </c>
      <c r="C66" s="158">
        <v>959</v>
      </c>
      <c r="D66" s="158">
        <v>57</v>
      </c>
      <c r="E66" s="158">
        <v>426</v>
      </c>
      <c r="F66" s="158">
        <v>476</v>
      </c>
      <c r="G66" s="162">
        <f t="shared" si="0"/>
        <v>0.05943691345151199</v>
      </c>
      <c r="H66" s="162">
        <f t="shared" si="0"/>
        <v>0.44421272158498437</v>
      </c>
      <c r="I66" s="162">
        <f t="shared" si="0"/>
        <v>0.49635036496350365</v>
      </c>
      <c r="K66" s="85" t="s">
        <v>266</v>
      </c>
      <c r="L66" s="86" t="s">
        <v>270</v>
      </c>
      <c r="M66" s="158">
        <v>45</v>
      </c>
      <c r="N66" s="158">
        <v>0</v>
      </c>
      <c r="O66" s="158">
        <v>24</v>
      </c>
      <c r="P66" s="158">
        <v>21</v>
      </c>
    </row>
    <row r="67" spans="1:16" ht="13.5">
      <c r="A67" s="47" t="s">
        <v>248</v>
      </c>
      <c r="B67" s="160" t="s">
        <v>171</v>
      </c>
      <c r="C67" s="158">
        <v>526</v>
      </c>
      <c r="D67" s="158">
        <v>36</v>
      </c>
      <c r="E67" s="158">
        <v>262</v>
      </c>
      <c r="F67" s="158">
        <v>228</v>
      </c>
      <c r="G67" s="162">
        <f aca="true" t="shared" si="2" ref="G67:I130">D67/$C67</f>
        <v>0.06844106463878327</v>
      </c>
      <c r="H67" s="162">
        <f t="shared" si="2"/>
        <v>0.49809885931558934</v>
      </c>
      <c r="I67" s="162">
        <f t="shared" si="2"/>
        <v>0.43346007604562736</v>
      </c>
      <c r="K67" s="85" t="s">
        <v>266</v>
      </c>
      <c r="L67" s="86" t="s">
        <v>271</v>
      </c>
      <c r="M67" s="158">
        <v>107</v>
      </c>
      <c r="N67" s="158">
        <v>19</v>
      </c>
      <c r="O67" s="158">
        <v>56</v>
      </c>
      <c r="P67" s="158">
        <v>32</v>
      </c>
    </row>
    <row r="68" spans="1:16" ht="13.5">
      <c r="A68" s="47" t="s">
        <v>248</v>
      </c>
      <c r="B68" s="160" t="s">
        <v>170</v>
      </c>
      <c r="C68" s="158">
        <v>420</v>
      </c>
      <c r="D68" s="158">
        <v>23</v>
      </c>
      <c r="E68" s="158">
        <v>186</v>
      </c>
      <c r="F68" s="158">
        <v>211</v>
      </c>
      <c r="G68" s="162">
        <f t="shared" si="2"/>
        <v>0.05476190476190476</v>
      </c>
      <c r="H68" s="162">
        <f t="shared" si="2"/>
        <v>0.44285714285714284</v>
      </c>
      <c r="I68" s="162">
        <f t="shared" si="2"/>
        <v>0.5023809523809524</v>
      </c>
      <c r="K68" s="85" t="s">
        <v>266</v>
      </c>
      <c r="L68" s="86" t="s">
        <v>272</v>
      </c>
      <c r="M68" s="158">
        <v>267</v>
      </c>
      <c r="N68" s="158">
        <v>25</v>
      </c>
      <c r="O68" s="158">
        <v>164</v>
      </c>
      <c r="P68" s="158">
        <v>78</v>
      </c>
    </row>
    <row r="69" spans="1:16" ht="13.5">
      <c r="A69" s="47" t="s">
        <v>248</v>
      </c>
      <c r="B69" s="160" t="s">
        <v>169</v>
      </c>
      <c r="C69" s="158">
        <v>204</v>
      </c>
      <c r="D69" s="158">
        <v>25</v>
      </c>
      <c r="E69" s="158">
        <v>91</v>
      </c>
      <c r="F69" s="158">
        <v>88</v>
      </c>
      <c r="G69" s="162">
        <f t="shared" si="2"/>
        <v>0.12254901960784313</v>
      </c>
      <c r="H69" s="162">
        <f t="shared" si="2"/>
        <v>0.44607843137254904</v>
      </c>
      <c r="I69" s="162">
        <f t="shared" si="2"/>
        <v>0.43137254901960786</v>
      </c>
      <c r="K69" s="85" t="s">
        <v>266</v>
      </c>
      <c r="L69" s="86" t="s">
        <v>273</v>
      </c>
      <c r="M69" s="158">
        <v>80</v>
      </c>
      <c r="N69" s="158">
        <v>3</v>
      </c>
      <c r="O69" s="158">
        <v>50</v>
      </c>
      <c r="P69" s="158">
        <v>27</v>
      </c>
    </row>
    <row r="70" spans="1:16" ht="13.5">
      <c r="A70" s="47" t="s">
        <v>248</v>
      </c>
      <c r="B70" s="160" t="s">
        <v>168</v>
      </c>
      <c r="C70" s="158">
        <v>51</v>
      </c>
      <c r="D70" s="158">
        <v>3</v>
      </c>
      <c r="E70" s="158">
        <v>26</v>
      </c>
      <c r="F70" s="158">
        <v>22</v>
      </c>
      <c r="G70" s="162">
        <f t="shared" si="2"/>
        <v>0.058823529411764705</v>
      </c>
      <c r="H70" s="162">
        <f t="shared" si="2"/>
        <v>0.5098039215686274</v>
      </c>
      <c r="I70" s="162">
        <f t="shared" si="2"/>
        <v>0.43137254901960786</v>
      </c>
      <c r="K70" s="85" t="s">
        <v>266</v>
      </c>
      <c r="L70" s="86" t="s">
        <v>274</v>
      </c>
      <c r="M70" s="158">
        <v>187</v>
      </c>
      <c r="N70" s="158">
        <v>29</v>
      </c>
      <c r="O70" s="158">
        <v>101</v>
      </c>
      <c r="P70" s="158">
        <v>57</v>
      </c>
    </row>
    <row r="71" spans="1:16" ht="13.5">
      <c r="A71" s="47" t="s">
        <v>248</v>
      </c>
      <c r="B71" s="160" t="s">
        <v>167</v>
      </c>
      <c r="C71" s="158">
        <v>142</v>
      </c>
      <c r="D71" s="158">
        <v>7</v>
      </c>
      <c r="E71" s="158">
        <v>64</v>
      </c>
      <c r="F71" s="158">
        <v>71</v>
      </c>
      <c r="G71" s="162">
        <f t="shared" si="2"/>
        <v>0.04929577464788732</v>
      </c>
      <c r="H71" s="162">
        <f t="shared" si="2"/>
        <v>0.4507042253521127</v>
      </c>
      <c r="I71" s="162">
        <f t="shared" si="2"/>
        <v>0.5</v>
      </c>
      <c r="K71" s="85" t="s">
        <v>266</v>
      </c>
      <c r="L71" s="86" t="s">
        <v>275</v>
      </c>
      <c r="M71" s="158">
        <v>105</v>
      </c>
      <c r="N71" s="158">
        <v>12</v>
      </c>
      <c r="O71" s="158">
        <v>69</v>
      </c>
      <c r="P71" s="158">
        <v>24</v>
      </c>
    </row>
    <row r="72" spans="1:16" ht="13.5">
      <c r="A72" s="47" t="s">
        <v>248</v>
      </c>
      <c r="B72" s="160" t="s">
        <v>166</v>
      </c>
      <c r="C72" s="158">
        <v>125</v>
      </c>
      <c r="D72" s="158">
        <v>0</v>
      </c>
      <c r="E72" s="158">
        <v>83</v>
      </c>
      <c r="F72" s="158">
        <v>42</v>
      </c>
      <c r="G72" s="162">
        <f t="shared" si="2"/>
        <v>0</v>
      </c>
      <c r="H72" s="162">
        <f t="shared" si="2"/>
        <v>0.664</v>
      </c>
      <c r="I72" s="162">
        <f t="shared" si="2"/>
        <v>0.336</v>
      </c>
      <c r="K72" s="85" t="s">
        <v>266</v>
      </c>
      <c r="L72" s="86" t="s">
        <v>276</v>
      </c>
      <c r="M72" s="158">
        <v>124</v>
      </c>
      <c r="N72" s="158">
        <v>22</v>
      </c>
      <c r="O72" s="158">
        <v>81</v>
      </c>
      <c r="P72" s="158">
        <v>21</v>
      </c>
    </row>
    <row r="73" spans="1:16" ht="13.5">
      <c r="A73" s="47" t="s">
        <v>248</v>
      </c>
      <c r="B73" s="160" t="s">
        <v>165</v>
      </c>
      <c r="C73" s="158">
        <v>90</v>
      </c>
      <c r="D73" s="158">
        <v>7</v>
      </c>
      <c r="E73" s="158">
        <v>37</v>
      </c>
      <c r="F73" s="158">
        <v>46</v>
      </c>
      <c r="G73" s="162">
        <f t="shared" si="2"/>
        <v>0.07777777777777778</v>
      </c>
      <c r="H73" s="162">
        <f t="shared" si="2"/>
        <v>0.4111111111111111</v>
      </c>
      <c r="I73" s="162">
        <f t="shared" si="2"/>
        <v>0.5111111111111111</v>
      </c>
      <c r="K73" s="86" t="s">
        <v>266</v>
      </c>
      <c r="L73" s="86" t="s">
        <v>266</v>
      </c>
      <c r="M73" s="84">
        <f>SUM(M63:M72)</f>
        <v>1161</v>
      </c>
      <c r="N73" s="84">
        <f>SUM(N63:N72)</f>
        <v>143</v>
      </c>
      <c r="O73" s="84">
        <f>SUM(O63:O72)</f>
        <v>647</v>
      </c>
      <c r="P73" s="84">
        <f>SUM(P63:P72)</f>
        <v>371</v>
      </c>
    </row>
    <row r="74" spans="1:16" ht="13.5">
      <c r="A74" s="47" t="s">
        <v>248</v>
      </c>
      <c r="B74" s="160" t="s">
        <v>164</v>
      </c>
      <c r="C74" s="158">
        <v>68</v>
      </c>
      <c r="D74" s="158">
        <v>1</v>
      </c>
      <c r="E74" s="158">
        <v>30</v>
      </c>
      <c r="F74" s="158">
        <v>37</v>
      </c>
      <c r="G74" s="162">
        <f t="shared" si="2"/>
        <v>0.014705882352941176</v>
      </c>
      <c r="H74" s="162">
        <f t="shared" si="2"/>
        <v>0.4411764705882353</v>
      </c>
      <c r="I74" s="162">
        <f t="shared" si="2"/>
        <v>0.5441176470588235</v>
      </c>
      <c r="K74" s="87" t="s">
        <v>277</v>
      </c>
      <c r="L74" s="88" t="s">
        <v>278</v>
      </c>
      <c r="M74" s="158">
        <v>141</v>
      </c>
      <c r="N74" s="158">
        <v>21</v>
      </c>
      <c r="O74" s="158">
        <v>75</v>
      </c>
      <c r="P74" s="158">
        <v>45</v>
      </c>
    </row>
    <row r="75" spans="1:16" ht="13.5">
      <c r="A75" s="47" t="s">
        <v>248</v>
      </c>
      <c r="B75" s="160" t="s">
        <v>163</v>
      </c>
      <c r="C75" s="158">
        <v>548</v>
      </c>
      <c r="D75" s="158">
        <v>50</v>
      </c>
      <c r="E75" s="158">
        <v>383</v>
      </c>
      <c r="F75" s="158">
        <v>115</v>
      </c>
      <c r="G75" s="162">
        <f t="shared" si="2"/>
        <v>0.09124087591240876</v>
      </c>
      <c r="H75" s="162">
        <f t="shared" si="2"/>
        <v>0.698905109489051</v>
      </c>
      <c r="I75" s="162">
        <f t="shared" si="2"/>
        <v>0.20985401459854014</v>
      </c>
      <c r="K75" s="87" t="s">
        <v>277</v>
      </c>
      <c r="L75" s="88" t="s">
        <v>279</v>
      </c>
      <c r="M75" s="158">
        <v>184</v>
      </c>
      <c r="N75" s="158">
        <v>37</v>
      </c>
      <c r="O75" s="158">
        <v>110</v>
      </c>
      <c r="P75" s="158">
        <v>37</v>
      </c>
    </row>
    <row r="76" spans="1:16" ht="13.5">
      <c r="A76" s="47" t="s">
        <v>248</v>
      </c>
      <c r="B76" s="160" t="s">
        <v>162</v>
      </c>
      <c r="C76" s="158">
        <v>370</v>
      </c>
      <c r="D76" s="158">
        <v>45</v>
      </c>
      <c r="E76" s="158">
        <v>230</v>
      </c>
      <c r="F76" s="158">
        <v>95</v>
      </c>
      <c r="G76" s="162">
        <f t="shared" si="2"/>
        <v>0.12162162162162163</v>
      </c>
      <c r="H76" s="162">
        <f t="shared" si="2"/>
        <v>0.6216216216216216</v>
      </c>
      <c r="I76" s="162">
        <f t="shared" si="2"/>
        <v>0.25675675675675674</v>
      </c>
      <c r="K76" s="87" t="s">
        <v>277</v>
      </c>
      <c r="L76" s="88" t="s">
        <v>280</v>
      </c>
      <c r="M76" s="158">
        <v>144</v>
      </c>
      <c r="N76" s="158">
        <v>18</v>
      </c>
      <c r="O76" s="158">
        <v>97</v>
      </c>
      <c r="P76" s="158">
        <v>29</v>
      </c>
    </row>
    <row r="77" spans="1:16" ht="13.5">
      <c r="A77" s="47" t="s">
        <v>248</v>
      </c>
      <c r="B77" s="160" t="s">
        <v>161</v>
      </c>
      <c r="C77" s="158">
        <v>562</v>
      </c>
      <c r="D77" s="158">
        <v>44</v>
      </c>
      <c r="E77" s="158">
        <v>384</v>
      </c>
      <c r="F77" s="158">
        <v>134</v>
      </c>
      <c r="G77" s="162">
        <f t="shared" si="2"/>
        <v>0.07829181494661921</v>
      </c>
      <c r="H77" s="162">
        <f t="shared" si="2"/>
        <v>0.6832740213523132</v>
      </c>
      <c r="I77" s="162">
        <f t="shared" si="2"/>
        <v>0.23843416370106763</v>
      </c>
      <c r="K77" s="88" t="s">
        <v>277</v>
      </c>
      <c r="L77" s="88" t="s">
        <v>277</v>
      </c>
      <c r="M77" s="84">
        <f>SUM(M74:M76)</f>
        <v>469</v>
      </c>
      <c r="N77" s="84">
        <f>SUM(N74:N76)</f>
        <v>76</v>
      </c>
      <c r="O77" s="84">
        <f>SUM(O74:O76)</f>
        <v>282</v>
      </c>
      <c r="P77" s="84">
        <f>SUM(P74:P76)</f>
        <v>111</v>
      </c>
    </row>
    <row r="78" spans="1:16" ht="13.5">
      <c r="A78" s="47" t="s">
        <v>248</v>
      </c>
      <c r="B78" s="160" t="s">
        <v>160</v>
      </c>
      <c r="C78" s="158">
        <v>63</v>
      </c>
      <c r="D78" s="158">
        <v>9</v>
      </c>
      <c r="E78" s="158">
        <v>24</v>
      </c>
      <c r="F78" s="158">
        <v>30</v>
      </c>
      <c r="G78" s="162">
        <f t="shared" si="2"/>
        <v>0.14285714285714285</v>
      </c>
      <c r="H78" s="162">
        <f t="shared" si="2"/>
        <v>0.38095238095238093</v>
      </c>
      <c r="I78" s="162">
        <f t="shared" si="2"/>
        <v>0.47619047619047616</v>
      </c>
      <c r="K78" s="89" t="s">
        <v>281</v>
      </c>
      <c r="L78" s="90" t="s">
        <v>282</v>
      </c>
      <c r="M78" s="158">
        <v>51</v>
      </c>
      <c r="N78" s="158">
        <v>7</v>
      </c>
      <c r="O78" s="158">
        <v>23</v>
      </c>
      <c r="P78" s="158">
        <v>21</v>
      </c>
    </row>
    <row r="79" spans="1:16" ht="13.5">
      <c r="A79" s="47" t="s">
        <v>248</v>
      </c>
      <c r="B79" s="160" t="s">
        <v>159</v>
      </c>
      <c r="C79" s="158">
        <v>227</v>
      </c>
      <c r="D79" s="158">
        <v>9</v>
      </c>
      <c r="E79" s="158">
        <v>134</v>
      </c>
      <c r="F79" s="158">
        <v>84</v>
      </c>
      <c r="G79" s="162">
        <f t="shared" si="2"/>
        <v>0.039647577092511016</v>
      </c>
      <c r="H79" s="162">
        <f t="shared" si="2"/>
        <v>0.5903083700440529</v>
      </c>
      <c r="I79" s="162">
        <f t="shared" si="2"/>
        <v>0.3700440528634361</v>
      </c>
      <c r="K79" s="89" t="s">
        <v>281</v>
      </c>
      <c r="L79" s="90" t="s">
        <v>283</v>
      </c>
      <c r="M79" s="158">
        <v>104</v>
      </c>
      <c r="N79" s="158">
        <v>21</v>
      </c>
      <c r="O79" s="158">
        <v>53</v>
      </c>
      <c r="P79" s="158">
        <v>30</v>
      </c>
    </row>
    <row r="80" spans="1:16" ht="13.5">
      <c r="A80" s="47" t="s">
        <v>248</v>
      </c>
      <c r="B80" s="160" t="s">
        <v>158</v>
      </c>
      <c r="C80" s="158">
        <v>304</v>
      </c>
      <c r="D80" s="158">
        <v>22</v>
      </c>
      <c r="E80" s="158">
        <v>142</v>
      </c>
      <c r="F80" s="158">
        <v>140</v>
      </c>
      <c r="G80" s="162">
        <f t="shared" si="2"/>
        <v>0.07236842105263158</v>
      </c>
      <c r="H80" s="162">
        <f t="shared" si="2"/>
        <v>0.46710526315789475</v>
      </c>
      <c r="I80" s="162">
        <f t="shared" si="2"/>
        <v>0.4605263157894737</v>
      </c>
      <c r="K80" s="89" t="s">
        <v>281</v>
      </c>
      <c r="L80" s="90" t="s">
        <v>284</v>
      </c>
      <c r="M80" s="158">
        <v>58</v>
      </c>
      <c r="N80" s="158">
        <v>1</v>
      </c>
      <c r="O80" s="158">
        <v>37</v>
      </c>
      <c r="P80" s="158">
        <v>20</v>
      </c>
    </row>
    <row r="81" spans="1:16" ht="13.5">
      <c r="A81" s="47" t="s">
        <v>248</v>
      </c>
      <c r="B81" s="160" t="s">
        <v>157</v>
      </c>
      <c r="C81" s="158">
        <v>187</v>
      </c>
      <c r="D81" s="158">
        <v>9</v>
      </c>
      <c r="E81" s="158">
        <v>75</v>
      </c>
      <c r="F81" s="158">
        <v>103</v>
      </c>
      <c r="G81" s="162">
        <f t="shared" si="2"/>
        <v>0.0481283422459893</v>
      </c>
      <c r="H81" s="162">
        <f t="shared" si="2"/>
        <v>0.40106951871657753</v>
      </c>
      <c r="I81" s="162">
        <f t="shared" si="2"/>
        <v>0.5508021390374331</v>
      </c>
      <c r="K81" s="89" t="s">
        <v>281</v>
      </c>
      <c r="L81" s="90" t="s">
        <v>285</v>
      </c>
      <c r="M81" s="158">
        <v>106</v>
      </c>
      <c r="N81" s="158">
        <v>8</v>
      </c>
      <c r="O81" s="158">
        <v>62</v>
      </c>
      <c r="P81" s="158">
        <v>36</v>
      </c>
    </row>
    <row r="82" spans="1:16" ht="13.5">
      <c r="A82" s="47" t="s">
        <v>248</v>
      </c>
      <c r="B82" s="160" t="s">
        <v>156</v>
      </c>
      <c r="C82" s="158">
        <v>268</v>
      </c>
      <c r="D82" s="158">
        <v>36</v>
      </c>
      <c r="E82" s="158">
        <v>133</v>
      </c>
      <c r="F82" s="158">
        <v>99</v>
      </c>
      <c r="G82" s="162">
        <f t="shared" si="2"/>
        <v>0.13432835820895522</v>
      </c>
      <c r="H82" s="162">
        <f t="shared" si="2"/>
        <v>0.4962686567164179</v>
      </c>
      <c r="I82" s="162">
        <f t="shared" si="2"/>
        <v>0.3694029850746269</v>
      </c>
      <c r="K82" s="89" t="s">
        <v>281</v>
      </c>
      <c r="L82" s="90" t="s">
        <v>286</v>
      </c>
      <c r="M82" s="158">
        <v>14</v>
      </c>
      <c r="N82" s="158">
        <v>0</v>
      </c>
      <c r="O82" s="158">
        <v>6</v>
      </c>
      <c r="P82" s="158">
        <v>8</v>
      </c>
    </row>
    <row r="83" spans="1:16" ht="13.5">
      <c r="A83" s="47" t="s">
        <v>248</v>
      </c>
      <c r="B83" s="160" t="s">
        <v>155</v>
      </c>
      <c r="C83" s="158">
        <v>100</v>
      </c>
      <c r="D83" s="158">
        <v>6</v>
      </c>
      <c r="E83" s="158">
        <v>49</v>
      </c>
      <c r="F83" s="158">
        <v>45</v>
      </c>
      <c r="G83" s="162">
        <f t="shared" si="2"/>
        <v>0.06</v>
      </c>
      <c r="H83" s="162">
        <f t="shared" si="2"/>
        <v>0.49</v>
      </c>
      <c r="I83" s="162">
        <f t="shared" si="2"/>
        <v>0.45</v>
      </c>
      <c r="K83" s="89" t="s">
        <v>281</v>
      </c>
      <c r="L83" s="91" t="s">
        <v>281</v>
      </c>
      <c r="M83" s="92">
        <f>SUM(M78:M82)</f>
        <v>333</v>
      </c>
      <c r="N83" s="92">
        <f>SUM(N78:N82)</f>
        <v>37</v>
      </c>
      <c r="O83" s="92">
        <f>SUM(O78:O82)</f>
        <v>181</v>
      </c>
      <c r="P83" s="92">
        <f>SUM(P78:P82)</f>
        <v>115</v>
      </c>
    </row>
    <row r="84" spans="1:16" ht="13.5">
      <c r="A84" s="47" t="s">
        <v>248</v>
      </c>
      <c r="B84" s="160" t="s">
        <v>154</v>
      </c>
      <c r="C84" s="158">
        <v>164</v>
      </c>
      <c r="D84" s="158">
        <v>17</v>
      </c>
      <c r="E84" s="158">
        <v>65</v>
      </c>
      <c r="F84" s="158">
        <v>82</v>
      </c>
      <c r="G84" s="162">
        <f t="shared" si="2"/>
        <v>0.10365853658536585</v>
      </c>
      <c r="H84" s="162">
        <f t="shared" si="2"/>
        <v>0.39634146341463417</v>
      </c>
      <c r="I84" s="162">
        <f t="shared" si="2"/>
        <v>0.5</v>
      </c>
      <c r="K84" s="93" t="s">
        <v>70</v>
      </c>
      <c r="L84" s="94" t="s">
        <v>287</v>
      </c>
      <c r="M84" s="158">
        <v>372</v>
      </c>
      <c r="N84" s="158">
        <v>55</v>
      </c>
      <c r="O84" s="158">
        <v>210</v>
      </c>
      <c r="P84" s="158">
        <v>107</v>
      </c>
    </row>
    <row r="85" spans="1:16" ht="13.5">
      <c r="A85" s="47" t="s">
        <v>248</v>
      </c>
      <c r="B85" s="95" t="s">
        <v>153</v>
      </c>
      <c r="C85" s="167">
        <v>211</v>
      </c>
      <c r="D85" s="167">
        <v>15</v>
      </c>
      <c r="E85" s="167">
        <v>90</v>
      </c>
      <c r="F85" s="167">
        <v>106</v>
      </c>
      <c r="G85" s="168">
        <f t="shared" si="2"/>
        <v>0.07109004739336493</v>
      </c>
      <c r="H85" s="168">
        <f t="shared" si="2"/>
        <v>0.4265402843601896</v>
      </c>
      <c r="I85" s="168">
        <f t="shared" si="2"/>
        <v>0.5023696682464455</v>
      </c>
      <c r="K85" s="93" t="s">
        <v>70</v>
      </c>
      <c r="L85" s="94" t="s">
        <v>288</v>
      </c>
      <c r="M85" s="158">
        <v>106</v>
      </c>
      <c r="N85" s="158">
        <v>12</v>
      </c>
      <c r="O85" s="158">
        <v>63</v>
      </c>
      <c r="P85" s="158">
        <v>31</v>
      </c>
    </row>
    <row r="86" spans="1:16" ht="13.5">
      <c r="A86" s="47" t="s">
        <v>248</v>
      </c>
      <c r="B86" s="98" t="s">
        <v>289</v>
      </c>
      <c r="C86" s="169">
        <v>798</v>
      </c>
      <c r="D86" s="169">
        <v>63</v>
      </c>
      <c r="E86" s="169">
        <v>346</v>
      </c>
      <c r="F86" s="169">
        <v>389</v>
      </c>
      <c r="G86" s="170">
        <f t="shared" si="2"/>
        <v>0.07894736842105263</v>
      </c>
      <c r="H86" s="170">
        <f t="shared" si="2"/>
        <v>0.43358395989974935</v>
      </c>
      <c r="I86" s="170">
        <f t="shared" si="2"/>
        <v>0.487468671679198</v>
      </c>
      <c r="K86" s="93" t="s">
        <v>70</v>
      </c>
      <c r="L86" s="101" t="s">
        <v>70</v>
      </c>
      <c r="M86" s="92">
        <f>SUM(M84:M85)</f>
        <v>478</v>
      </c>
      <c r="N86" s="92">
        <f>SUM(N84:N85)</f>
        <v>67</v>
      </c>
      <c r="O86" s="92">
        <f>SUM(O84:O85)</f>
        <v>273</v>
      </c>
      <c r="P86" s="92">
        <f>SUM(P84:P85)</f>
        <v>138</v>
      </c>
    </row>
    <row r="87" spans="1:16" ht="13.5">
      <c r="A87" s="47" t="s">
        <v>248</v>
      </c>
      <c r="B87" s="102" t="s">
        <v>147</v>
      </c>
      <c r="C87" s="171">
        <v>956</v>
      </c>
      <c r="D87" s="171">
        <v>84</v>
      </c>
      <c r="E87" s="171">
        <v>504</v>
      </c>
      <c r="F87" s="171">
        <v>368</v>
      </c>
      <c r="G87" s="172">
        <f t="shared" si="2"/>
        <v>0.08786610878661087</v>
      </c>
      <c r="H87" s="172">
        <f t="shared" si="2"/>
        <v>0.5271966527196653</v>
      </c>
      <c r="I87" s="172">
        <f t="shared" si="2"/>
        <v>0.38493723849372385</v>
      </c>
      <c r="K87" s="105" t="s">
        <v>290</v>
      </c>
      <c r="L87" s="106" t="s">
        <v>291</v>
      </c>
      <c r="M87" s="158">
        <v>127</v>
      </c>
      <c r="N87" s="158">
        <v>6</v>
      </c>
      <c r="O87" s="158">
        <v>76</v>
      </c>
      <c r="P87" s="158">
        <v>45</v>
      </c>
    </row>
    <row r="88" spans="1:16" ht="13.5">
      <c r="A88" s="47" t="s">
        <v>248</v>
      </c>
      <c r="B88" s="173" t="s">
        <v>146</v>
      </c>
      <c r="C88" s="158">
        <v>290</v>
      </c>
      <c r="D88" s="158">
        <v>0</v>
      </c>
      <c r="E88" s="158">
        <v>290</v>
      </c>
      <c r="F88" s="158">
        <v>0</v>
      </c>
      <c r="G88" s="162">
        <f t="shared" si="2"/>
        <v>0</v>
      </c>
      <c r="H88" s="162">
        <f t="shared" si="2"/>
        <v>1</v>
      </c>
      <c r="I88" s="162">
        <f t="shared" si="2"/>
        <v>0</v>
      </c>
      <c r="K88" s="105" t="s">
        <v>290</v>
      </c>
      <c r="L88" s="106" t="s">
        <v>292</v>
      </c>
      <c r="M88" s="158">
        <v>120</v>
      </c>
      <c r="N88" s="158">
        <v>17</v>
      </c>
      <c r="O88" s="158">
        <v>58</v>
      </c>
      <c r="P88" s="158">
        <v>45</v>
      </c>
    </row>
    <row r="89" spans="1:16" ht="13.5">
      <c r="A89" s="47" t="s">
        <v>250</v>
      </c>
      <c r="B89" s="173" t="s">
        <v>332</v>
      </c>
      <c r="C89" s="68">
        <v>1367</v>
      </c>
      <c r="D89" s="68">
        <v>135</v>
      </c>
      <c r="E89" s="68">
        <v>690</v>
      </c>
      <c r="F89" s="68">
        <v>542</v>
      </c>
      <c r="G89" s="162">
        <f t="shared" si="2"/>
        <v>0.09875640087783467</v>
      </c>
      <c r="H89" s="162">
        <f t="shared" si="2"/>
        <v>0.5047549378200439</v>
      </c>
      <c r="I89" s="162">
        <f t="shared" si="2"/>
        <v>0.39648866130212146</v>
      </c>
      <c r="K89" s="105" t="s">
        <v>290</v>
      </c>
      <c r="L89" s="109" t="s">
        <v>290</v>
      </c>
      <c r="M89" s="92">
        <f>SUM(M87:M88)</f>
        <v>247</v>
      </c>
      <c r="N89" s="92">
        <f>SUM(N87:N88)</f>
        <v>23</v>
      </c>
      <c r="O89" s="92">
        <f>SUM(O87:O88)</f>
        <v>134</v>
      </c>
      <c r="P89" s="92">
        <f>SUM(P87:P88)</f>
        <v>90</v>
      </c>
    </row>
    <row r="90" spans="1:16" ht="13.5">
      <c r="A90" s="47" t="s">
        <v>250</v>
      </c>
      <c r="B90" s="173" t="s">
        <v>333</v>
      </c>
      <c r="C90" s="11">
        <v>587</v>
      </c>
      <c r="D90" s="11">
        <v>41</v>
      </c>
      <c r="E90" s="11">
        <v>268</v>
      </c>
      <c r="F90" s="11">
        <v>278</v>
      </c>
      <c r="G90" s="162">
        <f t="shared" si="2"/>
        <v>0.06984667802385008</v>
      </c>
      <c r="H90" s="162">
        <f t="shared" si="2"/>
        <v>0.4565587734241908</v>
      </c>
      <c r="I90" s="162">
        <f t="shared" si="2"/>
        <v>0.4735945485519591</v>
      </c>
      <c r="K90" s="110" t="s">
        <v>293</v>
      </c>
      <c r="L90" s="111" t="s">
        <v>293</v>
      </c>
      <c r="M90" s="158">
        <v>164</v>
      </c>
      <c r="N90" s="158">
        <v>13</v>
      </c>
      <c r="O90" s="158">
        <v>81</v>
      </c>
      <c r="P90" s="158">
        <v>70</v>
      </c>
    </row>
    <row r="91" spans="1:16" ht="13.5">
      <c r="A91" s="47" t="s">
        <v>250</v>
      </c>
      <c r="B91" s="173" t="s">
        <v>254</v>
      </c>
      <c r="C91" s="158">
        <v>888</v>
      </c>
      <c r="D91" s="158">
        <v>95</v>
      </c>
      <c r="E91" s="158">
        <v>460</v>
      </c>
      <c r="F91" s="158">
        <v>333</v>
      </c>
      <c r="G91" s="162">
        <f t="shared" si="2"/>
        <v>0.10698198198198199</v>
      </c>
      <c r="H91" s="162">
        <f t="shared" si="2"/>
        <v>0.5180180180180181</v>
      </c>
      <c r="I91" s="162">
        <f t="shared" si="2"/>
        <v>0.375</v>
      </c>
      <c r="K91" s="110" t="s">
        <v>293</v>
      </c>
      <c r="L91" s="111" t="s">
        <v>294</v>
      </c>
      <c r="M91" s="158">
        <v>14</v>
      </c>
      <c r="N91" s="158">
        <v>0</v>
      </c>
      <c r="O91" s="158">
        <v>7</v>
      </c>
      <c r="P91" s="158">
        <v>7</v>
      </c>
    </row>
    <row r="92" spans="1:16" ht="13.5">
      <c r="A92" s="47" t="s">
        <v>250</v>
      </c>
      <c r="B92" s="173" t="s">
        <v>255</v>
      </c>
      <c r="C92" s="158">
        <v>588</v>
      </c>
      <c r="D92" s="158">
        <v>58</v>
      </c>
      <c r="E92" s="158">
        <v>294</v>
      </c>
      <c r="F92" s="158">
        <v>236</v>
      </c>
      <c r="G92" s="162">
        <f t="shared" si="2"/>
        <v>0.09863945578231292</v>
      </c>
      <c r="H92" s="162">
        <f t="shared" si="2"/>
        <v>0.5</v>
      </c>
      <c r="I92" s="162">
        <f t="shared" si="2"/>
        <v>0.4013605442176871</v>
      </c>
      <c r="K92" s="110" t="s">
        <v>293</v>
      </c>
      <c r="L92" s="111" t="s">
        <v>295</v>
      </c>
      <c r="M92" s="158">
        <v>103</v>
      </c>
      <c r="N92" s="158">
        <v>16</v>
      </c>
      <c r="O92" s="158">
        <v>54</v>
      </c>
      <c r="P92" s="158">
        <v>33</v>
      </c>
    </row>
    <row r="93" spans="1:16" ht="13.5">
      <c r="A93" s="47" t="s">
        <v>250</v>
      </c>
      <c r="B93" s="173" t="s">
        <v>334</v>
      </c>
      <c r="C93" s="158">
        <v>47</v>
      </c>
      <c r="D93" s="158">
        <v>0</v>
      </c>
      <c r="E93" s="158">
        <v>1</v>
      </c>
      <c r="F93" s="158">
        <v>46</v>
      </c>
      <c r="G93" s="162">
        <f t="shared" si="2"/>
        <v>0</v>
      </c>
      <c r="H93" s="162">
        <f t="shared" si="2"/>
        <v>0.02127659574468085</v>
      </c>
      <c r="I93" s="162">
        <f t="shared" si="2"/>
        <v>0.9787234042553191</v>
      </c>
      <c r="K93" s="110" t="s">
        <v>293</v>
      </c>
      <c r="L93" s="111" t="s">
        <v>296</v>
      </c>
      <c r="M93" s="158">
        <v>8</v>
      </c>
      <c r="N93" s="158">
        <v>0</v>
      </c>
      <c r="O93" s="158">
        <v>4</v>
      </c>
      <c r="P93" s="158">
        <v>4</v>
      </c>
    </row>
    <row r="94" spans="1:16" ht="13.5">
      <c r="A94" s="47" t="s">
        <v>297</v>
      </c>
      <c r="B94" s="173" t="s">
        <v>259</v>
      </c>
      <c r="C94" s="158">
        <v>426</v>
      </c>
      <c r="D94" s="158">
        <v>47</v>
      </c>
      <c r="E94" s="158">
        <v>211</v>
      </c>
      <c r="F94" s="158">
        <v>168</v>
      </c>
      <c r="G94" s="162">
        <f t="shared" si="2"/>
        <v>0.11032863849765258</v>
      </c>
      <c r="H94" s="162">
        <f t="shared" si="2"/>
        <v>0.4953051643192488</v>
      </c>
      <c r="I94" s="162">
        <f t="shared" si="2"/>
        <v>0.39436619718309857</v>
      </c>
      <c r="K94" s="110" t="s">
        <v>293</v>
      </c>
      <c r="L94" s="111" t="s">
        <v>298</v>
      </c>
      <c r="M94" s="158">
        <v>19</v>
      </c>
      <c r="N94" s="158">
        <v>3</v>
      </c>
      <c r="O94" s="158">
        <v>9</v>
      </c>
      <c r="P94" s="158">
        <v>7</v>
      </c>
    </row>
    <row r="95" spans="1:16" ht="13.5">
      <c r="A95" s="47" t="s">
        <v>297</v>
      </c>
      <c r="B95" s="173" t="s">
        <v>266</v>
      </c>
      <c r="C95" s="158">
        <v>1161</v>
      </c>
      <c r="D95" s="158">
        <v>143</v>
      </c>
      <c r="E95" s="158">
        <v>647</v>
      </c>
      <c r="F95" s="158">
        <v>371</v>
      </c>
      <c r="G95" s="162">
        <f t="shared" si="2"/>
        <v>0.1231696813092162</v>
      </c>
      <c r="H95" s="162">
        <f t="shared" si="2"/>
        <v>0.5572782084409992</v>
      </c>
      <c r="I95" s="162">
        <f t="shared" si="2"/>
        <v>0.3195521102497847</v>
      </c>
      <c r="K95" s="110" t="s">
        <v>293</v>
      </c>
      <c r="L95" s="111" t="s">
        <v>51</v>
      </c>
      <c r="M95" s="158">
        <v>26</v>
      </c>
      <c r="N95" s="158">
        <v>2</v>
      </c>
      <c r="O95" s="158">
        <v>5</v>
      </c>
      <c r="P95" s="158">
        <v>19</v>
      </c>
    </row>
    <row r="96" spans="1:16" ht="13.5">
      <c r="A96" s="47" t="s">
        <v>297</v>
      </c>
      <c r="B96" s="173" t="s">
        <v>94</v>
      </c>
      <c r="C96" s="158">
        <v>135</v>
      </c>
      <c r="D96" s="158">
        <v>23</v>
      </c>
      <c r="E96" s="158">
        <v>64</v>
      </c>
      <c r="F96" s="158">
        <v>48</v>
      </c>
      <c r="G96" s="162">
        <f t="shared" si="2"/>
        <v>0.17037037037037037</v>
      </c>
      <c r="H96" s="162">
        <f t="shared" si="2"/>
        <v>0.4740740740740741</v>
      </c>
      <c r="I96" s="162">
        <f t="shared" si="2"/>
        <v>0.35555555555555557</v>
      </c>
      <c r="K96" s="110" t="s">
        <v>293</v>
      </c>
      <c r="L96" s="112" t="s">
        <v>293</v>
      </c>
      <c r="M96" s="92">
        <f>SUM(M90:M95)</f>
        <v>334</v>
      </c>
      <c r="N96" s="92">
        <f>SUM(N90:N95)</f>
        <v>34</v>
      </c>
      <c r="O96" s="92">
        <f>SUM(O90:O95)</f>
        <v>160</v>
      </c>
      <c r="P96" s="92">
        <f>SUM(P90:P95)</f>
        <v>140</v>
      </c>
    </row>
    <row r="97" spans="1:16" ht="13.5">
      <c r="A97" s="47" t="s">
        <v>297</v>
      </c>
      <c r="B97" s="173" t="s">
        <v>93</v>
      </c>
      <c r="C97" s="158">
        <v>204</v>
      </c>
      <c r="D97" s="158">
        <v>41</v>
      </c>
      <c r="E97" s="158">
        <v>121</v>
      </c>
      <c r="F97" s="158">
        <v>42</v>
      </c>
      <c r="G97" s="162">
        <f t="shared" si="2"/>
        <v>0.20098039215686275</v>
      </c>
      <c r="H97" s="162">
        <f t="shared" si="2"/>
        <v>0.5931372549019608</v>
      </c>
      <c r="I97" s="162">
        <f t="shared" si="2"/>
        <v>0.20588235294117646</v>
      </c>
      <c r="K97" s="113" t="s">
        <v>299</v>
      </c>
      <c r="L97" s="114" t="s">
        <v>300</v>
      </c>
      <c r="M97" s="158">
        <v>226</v>
      </c>
      <c r="N97" s="158">
        <v>22</v>
      </c>
      <c r="O97" s="158">
        <v>116</v>
      </c>
      <c r="P97" s="158">
        <v>88</v>
      </c>
    </row>
    <row r="98" spans="1:16" ht="13.5">
      <c r="A98" s="47" t="s">
        <v>297</v>
      </c>
      <c r="B98" s="173" t="s">
        <v>277</v>
      </c>
      <c r="C98" s="158">
        <v>469</v>
      </c>
      <c r="D98" s="158">
        <v>76</v>
      </c>
      <c r="E98" s="158">
        <v>282</v>
      </c>
      <c r="F98" s="158">
        <v>111</v>
      </c>
      <c r="G98" s="162">
        <f t="shared" si="2"/>
        <v>0.16204690831556504</v>
      </c>
      <c r="H98" s="162">
        <f t="shared" si="2"/>
        <v>0.6012793176972282</v>
      </c>
      <c r="I98" s="162">
        <f t="shared" si="2"/>
        <v>0.23667377398720682</v>
      </c>
      <c r="K98" s="113" t="s">
        <v>299</v>
      </c>
      <c r="L98" s="114" t="s">
        <v>301</v>
      </c>
      <c r="M98" s="158">
        <v>128</v>
      </c>
      <c r="N98" s="158">
        <v>20</v>
      </c>
      <c r="O98" s="158">
        <v>67</v>
      </c>
      <c r="P98" s="158">
        <v>41</v>
      </c>
    </row>
    <row r="99" spans="1:16" ht="13.5">
      <c r="A99" s="47" t="s">
        <v>297</v>
      </c>
      <c r="B99" s="173" t="s">
        <v>281</v>
      </c>
      <c r="C99" s="158">
        <v>333</v>
      </c>
      <c r="D99" s="158">
        <v>37</v>
      </c>
      <c r="E99" s="158">
        <v>181</v>
      </c>
      <c r="F99" s="158">
        <v>115</v>
      </c>
      <c r="G99" s="162">
        <f t="shared" si="2"/>
        <v>0.1111111111111111</v>
      </c>
      <c r="H99" s="162">
        <f t="shared" si="2"/>
        <v>0.5435435435435435</v>
      </c>
      <c r="I99" s="162">
        <f t="shared" si="2"/>
        <v>0.34534534534534533</v>
      </c>
      <c r="K99" s="113" t="s">
        <v>299</v>
      </c>
      <c r="L99" s="114" t="s">
        <v>302</v>
      </c>
      <c r="M99" s="158">
        <v>69</v>
      </c>
      <c r="N99" s="158">
        <v>6</v>
      </c>
      <c r="O99" s="158">
        <v>34</v>
      </c>
      <c r="P99" s="158">
        <v>29</v>
      </c>
    </row>
    <row r="100" spans="1:16" ht="13.5">
      <c r="A100" s="47" t="s">
        <v>297</v>
      </c>
      <c r="B100" s="173" t="s">
        <v>81</v>
      </c>
      <c r="C100" s="158">
        <v>112</v>
      </c>
      <c r="D100" s="158">
        <v>7</v>
      </c>
      <c r="E100" s="158">
        <v>53</v>
      </c>
      <c r="F100" s="158">
        <v>52</v>
      </c>
      <c r="G100" s="162">
        <f t="shared" si="2"/>
        <v>0.0625</v>
      </c>
      <c r="H100" s="162">
        <f t="shared" si="2"/>
        <v>0.4732142857142857</v>
      </c>
      <c r="I100" s="162">
        <f t="shared" si="2"/>
        <v>0.4642857142857143</v>
      </c>
      <c r="K100" s="113" t="s">
        <v>299</v>
      </c>
      <c r="L100" s="115" t="s">
        <v>299</v>
      </c>
      <c r="M100" s="92">
        <f>SUM(M97:M99)</f>
        <v>423</v>
      </c>
      <c r="N100" s="92">
        <f>SUM(N97:N99)</f>
        <v>48</v>
      </c>
      <c r="O100" s="92">
        <f>SUM(O97:O99)</f>
        <v>217</v>
      </c>
      <c r="P100" s="92">
        <f>SUM(P97:P99)</f>
        <v>158</v>
      </c>
    </row>
    <row r="101" spans="1:16" ht="13.5">
      <c r="A101" s="47" t="s">
        <v>297</v>
      </c>
      <c r="B101" s="173" t="s">
        <v>80</v>
      </c>
      <c r="C101" s="158">
        <v>164</v>
      </c>
      <c r="D101" s="158">
        <v>6</v>
      </c>
      <c r="E101" s="158">
        <v>81</v>
      </c>
      <c r="F101" s="158">
        <v>77</v>
      </c>
      <c r="G101" s="162">
        <f t="shared" si="2"/>
        <v>0.036585365853658534</v>
      </c>
      <c r="H101" s="162">
        <f t="shared" si="2"/>
        <v>0.49390243902439024</v>
      </c>
      <c r="I101" s="162">
        <f t="shared" si="2"/>
        <v>0.4695121951219512</v>
      </c>
      <c r="K101" s="116" t="s">
        <v>303</v>
      </c>
      <c r="L101" s="117" t="s">
        <v>304</v>
      </c>
      <c r="M101" s="158">
        <v>55</v>
      </c>
      <c r="N101" s="158">
        <v>12</v>
      </c>
      <c r="O101" s="158">
        <v>25</v>
      </c>
      <c r="P101" s="158">
        <v>18</v>
      </c>
    </row>
    <row r="102" spans="1:16" ht="13.5">
      <c r="A102" s="47" t="s">
        <v>297</v>
      </c>
      <c r="B102" s="173" t="s">
        <v>79</v>
      </c>
      <c r="C102" s="158">
        <v>147</v>
      </c>
      <c r="D102" s="158">
        <v>15</v>
      </c>
      <c r="E102" s="158">
        <v>81</v>
      </c>
      <c r="F102" s="158">
        <v>51</v>
      </c>
      <c r="G102" s="162">
        <f t="shared" si="2"/>
        <v>0.10204081632653061</v>
      </c>
      <c r="H102" s="162">
        <f t="shared" si="2"/>
        <v>0.5510204081632653</v>
      </c>
      <c r="I102" s="162">
        <f t="shared" si="2"/>
        <v>0.3469387755102041</v>
      </c>
      <c r="K102" s="116" t="s">
        <v>303</v>
      </c>
      <c r="L102" s="117" t="s">
        <v>305</v>
      </c>
      <c r="M102" s="158">
        <v>55</v>
      </c>
      <c r="N102" s="158">
        <v>7</v>
      </c>
      <c r="O102" s="158">
        <v>20</v>
      </c>
      <c r="P102" s="158">
        <v>28</v>
      </c>
    </row>
    <row r="103" spans="1:16" ht="13.5">
      <c r="A103" s="47" t="s">
        <v>297</v>
      </c>
      <c r="B103" s="173" t="s">
        <v>78</v>
      </c>
      <c r="C103" s="158">
        <v>60</v>
      </c>
      <c r="D103" s="158">
        <v>7</v>
      </c>
      <c r="E103" s="158">
        <v>37</v>
      </c>
      <c r="F103" s="158">
        <v>16</v>
      </c>
      <c r="G103" s="162">
        <f t="shared" si="2"/>
        <v>0.11666666666666667</v>
      </c>
      <c r="H103" s="162">
        <f t="shared" si="2"/>
        <v>0.6166666666666667</v>
      </c>
      <c r="I103" s="162">
        <f t="shared" si="2"/>
        <v>0.26666666666666666</v>
      </c>
      <c r="K103" s="116" t="s">
        <v>303</v>
      </c>
      <c r="L103" s="117" t="s">
        <v>306</v>
      </c>
      <c r="M103" s="158">
        <v>476</v>
      </c>
      <c r="N103" s="158">
        <v>106</v>
      </c>
      <c r="O103" s="158">
        <v>264</v>
      </c>
      <c r="P103" s="158">
        <v>106</v>
      </c>
    </row>
    <row r="104" spans="1:16" ht="13.5">
      <c r="A104" s="47" t="s">
        <v>297</v>
      </c>
      <c r="B104" s="173" t="s">
        <v>77</v>
      </c>
      <c r="C104" s="158">
        <v>91</v>
      </c>
      <c r="D104" s="158">
        <v>13</v>
      </c>
      <c r="E104" s="158">
        <v>49</v>
      </c>
      <c r="F104" s="158">
        <v>29</v>
      </c>
      <c r="G104" s="162">
        <f t="shared" si="2"/>
        <v>0.14285714285714285</v>
      </c>
      <c r="H104" s="162">
        <f t="shared" si="2"/>
        <v>0.5384615384615384</v>
      </c>
      <c r="I104" s="162">
        <f t="shared" si="2"/>
        <v>0.31868131868131866</v>
      </c>
      <c r="K104" s="116" t="s">
        <v>303</v>
      </c>
      <c r="L104" s="117" t="s">
        <v>307</v>
      </c>
      <c r="M104" s="158">
        <v>243</v>
      </c>
      <c r="N104" s="158">
        <v>36</v>
      </c>
      <c r="O104" s="158">
        <v>146</v>
      </c>
      <c r="P104" s="158">
        <v>61</v>
      </c>
    </row>
    <row r="105" spans="1:16" ht="13.5">
      <c r="A105" s="47" t="s">
        <v>297</v>
      </c>
      <c r="B105" s="173" t="s">
        <v>76</v>
      </c>
      <c r="C105" s="158">
        <v>111</v>
      </c>
      <c r="D105" s="158">
        <v>7</v>
      </c>
      <c r="E105" s="158">
        <v>64</v>
      </c>
      <c r="F105" s="158">
        <v>40</v>
      </c>
      <c r="G105" s="162">
        <f t="shared" si="2"/>
        <v>0.06306306306306306</v>
      </c>
      <c r="H105" s="162">
        <f t="shared" si="2"/>
        <v>0.5765765765765766</v>
      </c>
      <c r="I105" s="162">
        <f t="shared" si="2"/>
        <v>0.36036036036036034</v>
      </c>
      <c r="K105" s="116" t="s">
        <v>303</v>
      </c>
      <c r="L105" s="117" t="s">
        <v>308</v>
      </c>
      <c r="M105" s="11">
        <v>71</v>
      </c>
      <c r="N105" s="11">
        <v>10</v>
      </c>
      <c r="O105" s="11">
        <v>35</v>
      </c>
      <c r="P105" s="11">
        <v>26</v>
      </c>
    </row>
    <row r="106" spans="1:16" ht="13.5">
      <c r="A106" s="47" t="s">
        <v>297</v>
      </c>
      <c r="B106" s="173" t="s">
        <v>75</v>
      </c>
      <c r="C106" s="158">
        <v>226</v>
      </c>
      <c r="D106" s="158">
        <v>20</v>
      </c>
      <c r="E106" s="158">
        <v>126</v>
      </c>
      <c r="F106" s="158">
        <v>80</v>
      </c>
      <c r="G106" s="162">
        <f t="shared" si="2"/>
        <v>0.08849557522123894</v>
      </c>
      <c r="H106" s="162">
        <f t="shared" si="2"/>
        <v>0.5575221238938053</v>
      </c>
      <c r="I106" s="162">
        <f t="shared" si="2"/>
        <v>0.35398230088495575</v>
      </c>
      <c r="K106" s="116" t="s">
        <v>303</v>
      </c>
      <c r="L106" s="118" t="s">
        <v>335</v>
      </c>
      <c r="M106" s="92">
        <f>SUM(M101:M105)</f>
        <v>900</v>
      </c>
      <c r="N106" s="92">
        <f>SUM(N101:N105)</f>
        <v>171</v>
      </c>
      <c r="O106" s="92">
        <f>SUM(O101:O105)</f>
        <v>490</v>
      </c>
      <c r="P106" s="92">
        <f>SUM(P101:P105)</f>
        <v>239</v>
      </c>
    </row>
    <row r="107" spans="1:16" ht="13.5">
      <c r="A107" s="47" t="s">
        <v>297</v>
      </c>
      <c r="B107" s="173" t="s">
        <v>74</v>
      </c>
      <c r="C107" s="158">
        <v>45</v>
      </c>
      <c r="D107" s="158">
        <v>4</v>
      </c>
      <c r="E107" s="158">
        <v>24</v>
      </c>
      <c r="F107" s="158">
        <v>17</v>
      </c>
      <c r="G107" s="162">
        <f t="shared" si="2"/>
        <v>0.08888888888888889</v>
      </c>
      <c r="H107" s="162">
        <f t="shared" si="2"/>
        <v>0.5333333333333333</v>
      </c>
      <c r="I107" s="162">
        <f t="shared" si="2"/>
        <v>0.37777777777777777</v>
      </c>
      <c r="K107" s="119" t="s">
        <v>310</v>
      </c>
      <c r="L107" s="120" t="s">
        <v>311</v>
      </c>
      <c r="M107" s="158">
        <v>175</v>
      </c>
      <c r="N107" s="158">
        <v>17</v>
      </c>
      <c r="O107" s="158">
        <v>110</v>
      </c>
      <c r="P107" s="158">
        <v>48</v>
      </c>
    </row>
    <row r="108" spans="1:16" ht="13.5">
      <c r="A108" s="47" t="s">
        <v>297</v>
      </c>
      <c r="B108" s="173" t="s">
        <v>73</v>
      </c>
      <c r="C108" s="158">
        <v>20</v>
      </c>
      <c r="D108" s="158">
        <v>1</v>
      </c>
      <c r="E108" s="158">
        <v>7</v>
      </c>
      <c r="F108" s="158">
        <v>12</v>
      </c>
      <c r="G108" s="162">
        <f t="shared" si="2"/>
        <v>0.05</v>
      </c>
      <c r="H108" s="162">
        <f t="shared" si="2"/>
        <v>0.35</v>
      </c>
      <c r="I108" s="162">
        <f t="shared" si="2"/>
        <v>0.6</v>
      </c>
      <c r="K108" s="119" t="s">
        <v>310</v>
      </c>
      <c r="L108" s="120" t="s">
        <v>312</v>
      </c>
      <c r="M108" s="158">
        <v>100</v>
      </c>
      <c r="N108" s="158">
        <v>11</v>
      </c>
      <c r="O108" s="158">
        <v>51</v>
      </c>
      <c r="P108" s="158">
        <v>38</v>
      </c>
    </row>
    <row r="109" spans="1:16" ht="13.5">
      <c r="A109" s="47" t="s">
        <v>297</v>
      </c>
      <c r="B109" s="173" t="s">
        <v>71</v>
      </c>
      <c r="C109" s="158">
        <v>37</v>
      </c>
      <c r="D109" s="158">
        <v>3</v>
      </c>
      <c r="E109" s="158">
        <v>22</v>
      </c>
      <c r="F109" s="158">
        <v>12</v>
      </c>
      <c r="G109" s="162">
        <f t="shared" si="2"/>
        <v>0.08108108108108109</v>
      </c>
      <c r="H109" s="162">
        <f t="shared" si="2"/>
        <v>0.5945945945945946</v>
      </c>
      <c r="I109" s="162">
        <f t="shared" si="2"/>
        <v>0.32432432432432434</v>
      </c>
      <c r="K109" s="119" t="s">
        <v>310</v>
      </c>
      <c r="L109" s="122" t="s">
        <v>310</v>
      </c>
      <c r="M109" s="92">
        <f>SUM(M107:M108)</f>
        <v>275</v>
      </c>
      <c r="N109" s="92">
        <f>SUM(N107:N108)</f>
        <v>28</v>
      </c>
      <c r="O109" s="92">
        <f>SUM(O107:O108)</f>
        <v>161</v>
      </c>
      <c r="P109" s="92">
        <f>SUM(P107:P108)</f>
        <v>86</v>
      </c>
    </row>
    <row r="110" spans="1:16" ht="13.5">
      <c r="A110" s="47" t="s">
        <v>297</v>
      </c>
      <c r="B110" s="173" t="s">
        <v>70</v>
      </c>
      <c r="C110" s="158">
        <v>478</v>
      </c>
      <c r="D110" s="158">
        <v>67</v>
      </c>
      <c r="E110" s="158">
        <v>273</v>
      </c>
      <c r="F110" s="158">
        <v>138</v>
      </c>
      <c r="G110" s="162">
        <f t="shared" si="2"/>
        <v>0.1401673640167364</v>
      </c>
      <c r="H110" s="162">
        <f t="shared" si="2"/>
        <v>0.5711297071129707</v>
      </c>
      <c r="I110" s="162">
        <f t="shared" si="2"/>
        <v>0.28870292887029286</v>
      </c>
      <c r="K110" s="81" t="s">
        <v>313</v>
      </c>
      <c r="L110" s="82" t="s">
        <v>314</v>
      </c>
      <c r="M110" s="158">
        <v>200</v>
      </c>
      <c r="N110" s="158">
        <v>13</v>
      </c>
      <c r="O110" s="158">
        <v>96</v>
      </c>
      <c r="P110" s="158">
        <v>91</v>
      </c>
    </row>
    <row r="111" spans="1:16" ht="13.5">
      <c r="A111" s="47" t="s">
        <v>297</v>
      </c>
      <c r="B111" s="173" t="s">
        <v>68</v>
      </c>
      <c r="C111" s="158">
        <v>76</v>
      </c>
      <c r="D111" s="158">
        <v>3</v>
      </c>
      <c r="E111" s="158">
        <v>47</v>
      </c>
      <c r="F111" s="158">
        <v>26</v>
      </c>
      <c r="G111" s="162">
        <f t="shared" si="2"/>
        <v>0.039473684210526314</v>
      </c>
      <c r="H111" s="162">
        <f t="shared" si="2"/>
        <v>0.618421052631579</v>
      </c>
      <c r="I111" s="162">
        <f t="shared" si="2"/>
        <v>0.34210526315789475</v>
      </c>
      <c r="K111" s="81" t="s">
        <v>313</v>
      </c>
      <c r="L111" s="82" t="s">
        <v>315</v>
      </c>
      <c r="M111" s="158">
        <v>390</v>
      </c>
      <c r="N111" s="158">
        <v>34</v>
      </c>
      <c r="O111" s="158">
        <v>186</v>
      </c>
      <c r="P111" s="158">
        <v>170</v>
      </c>
    </row>
    <row r="112" spans="1:16" ht="13.5">
      <c r="A112" s="47" t="s">
        <v>297</v>
      </c>
      <c r="B112" s="173" t="s">
        <v>67</v>
      </c>
      <c r="C112" s="158">
        <v>33</v>
      </c>
      <c r="D112" s="158">
        <v>6</v>
      </c>
      <c r="E112" s="158">
        <v>12</v>
      </c>
      <c r="F112" s="158">
        <v>15</v>
      </c>
      <c r="G112" s="162">
        <f t="shared" si="2"/>
        <v>0.18181818181818182</v>
      </c>
      <c r="H112" s="162">
        <f t="shared" si="2"/>
        <v>0.36363636363636365</v>
      </c>
      <c r="I112" s="162">
        <f t="shared" si="2"/>
        <v>0.45454545454545453</v>
      </c>
      <c r="K112" s="81" t="s">
        <v>313</v>
      </c>
      <c r="L112" s="83" t="s">
        <v>313</v>
      </c>
      <c r="M112" s="92">
        <f>SUM(M110:M111)</f>
        <v>590</v>
      </c>
      <c r="N112" s="92">
        <f>SUM(N110:N111)</f>
        <v>47</v>
      </c>
      <c r="O112" s="92">
        <f>SUM(O110:O111)</f>
        <v>282</v>
      </c>
      <c r="P112" s="92">
        <f>SUM(P110:P111)</f>
        <v>261</v>
      </c>
    </row>
    <row r="113" spans="1:16" ht="13.5">
      <c r="A113" s="47" t="s">
        <v>297</v>
      </c>
      <c r="B113" s="173" t="s">
        <v>66</v>
      </c>
      <c r="C113" s="158">
        <v>39</v>
      </c>
      <c r="D113" s="158">
        <v>5</v>
      </c>
      <c r="E113" s="158">
        <v>25</v>
      </c>
      <c r="F113" s="158">
        <v>9</v>
      </c>
      <c r="G113" s="162">
        <f t="shared" si="2"/>
        <v>0.1282051282051282</v>
      </c>
      <c r="H113" s="162">
        <f t="shared" si="2"/>
        <v>0.6410256410256411</v>
      </c>
      <c r="I113" s="162">
        <f t="shared" si="2"/>
        <v>0.23076923076923078</v>
      </c>
      <c r="K113" s="123" t="s">
        <v>316</v>
      </c>
      <c r="L113" s="124" t="s">
        <v>316</v>
      </c>
      <c r="M113" s="158">
        <v>255</v>
      </c>
      <c r="N113" s="158">
        <v>21</v>
      </c>
      <c r="O113" s="158">
        <v>138</v>
      </c>
      <c r="P113" s="158">
        <v>96</v>
      </c>
    </row>
    <row r="114" spans="1:16" ht="13.5">
      <c r="A114" s="47" t="s">
        <v>297</v>
      </c>
      <c r="B114" s="173" t="s">
        <v>65</v>
      </c>
      <c r="C114" s="158">
        <v>92</v>
      </c>
      <c r="D114" s="158">
        <v>6</v>
      </c>
      <c r="E114" s="158">
        <v>61</v>
      </c>
      <c r="F114" s="158">
        <v>25</v>
      </c>
      <c r="G114" s="162">
        <f t="shared" si="2"/>
        <v>0.06521739130434782</v>
      </c>
      <c r="H114" s="162">
        <f t="shared" si="2"/>
        <v>0.6630434782608695</v>
      </c>
      <c r="I114" s="162">
        <f t="shared" si="2"/>
        <v>0.2717391304347826</v>
      </c>
      <c r="K114" s="123" t="s">
        <v>316</v>
      </c>
      <c r="L114" s="124" t="s">
        <v>317</v>
      </c>
      <c r="M114" s="158">
        <v>11</v>
      </c>
      <c r="N114" s="158">
        <v>0</v>
      </c>
      <c r="O114" s="158">
        <v>4</v>
      </c>
      <c r="P114" s="158">
        <v>7</v>
      </c>
    </row>
    <row r="115" spans="1:16" ht="13.5">
      <c r="A115" s="47" t="s">
        <v>297</v>
      </c>
      <c r="B115" s="173" t="s">
        <v>64</v>
      </c>
      <c r="C115" s="158">
        <v>69</v>
      </c>
      <c r="D115" s="158">
        <v>9</v>
      </c>
      <c r="E115" s="158">
        <v>42</v>
      </c>
      <c r="F115" s="158">
        <v>18</v>
      </c>
      <c r="G115" s="162">
        <f t="shared" si="2"/>
        <v>0.13043478260869565</v>
      </c>
      <c r="H115" s="162">
        <f t="shared" si="2"/>
        <v>0.6086956521739131</v>
      </c>
      <c r="I115" s="162">
        <f t="shared" si="2"/>
        <v>0.2608695652173913</v>
      </c>
      <c r="K115" s="123" t="s">
        <v>316</v>
      </c>
      <c r="L115" s="125" t="s">
        <v>316</v>
      </c>
      <c r="M115" s="92">
        <f>SUM(M113:M114)</f>
        <v>266</v>
      </c>
      <c r="N115" s="92">
        <f>SUM(N113:N114)</f>
        <v>21</v>
      </c>
      <c r="O115" s="92">
        <f>SUM(O113:O114)</f>
        <v>142</v>
      </c>
      <c r="P115" s="92">
        <f>SUM(P113:P114)</f>
        <v>103</v>
      </c>
    </row>
    <row r="116" spans="1:16" ht="13.5">
      <c r="A116" s="47" t="s">
        <v>297</v>
      </c>
      <c r="B116" s="173" t="s">
        <v>63</v>
      </c>
      <c r="C116" s="158">
        <v>90</v>
      </c>
      <c r="D116" s="158">
        <v>10</v>
      </c>
      <c r="E116" s="158">
        <v>54</v>
      </c>
      <c r="F116" s="158">
        <v>26</v>
      </c>
      <c r="G116" s="162">
        <f t="shared" si="2"/>
        <v>0.1111111111111111</v>
      </c>
      <c r="H116" s="162">
        <f t="shared" si="2"/>
        <v>0.6</v>
      </c>
      <c r="I116" s="162">
        <f t="shared" si="2"/>
        <v>0.28888888888888886</v>
      </c>
      <c r="K116" s="126" t="s">
        <v>318</v>
      </c>
      <c r="L116" s="127" t="s">
        <v>319</v>
      </c>
      <c r="M116" s="158">
        <v>233</v>
      </c>
      <c r="N116" s="158">
        <v>12</v>
      </c>
      <c r="O116" s="158">
        <v>109</v>
      </c>
      <c r="P116" s="158">
        <v>112</v>
      </c>
    </row>
    <row r="117" spans="1:16" ht="13.5">
      <c r="A117" s="47" t="s">
        <v>297</v>
      </c>
      <c r="B117" s="173" t="s">
        <v>62</v>
      </c>
      <c r="C117" s="158">
        <v>89</v>
      </c>
      <c r="D117" s="158">
        <v>0</v>
      </c>
      <c r="E117" s="158">
        <v>57</v>
      </c>
      <c r="F117" s="158">
        <v>32</v>
      </c>
      <c r="G117" s="162">
        <f t="shared" si="2"/>
        <v>0</v>
      </c>
      <c r="H117" s="162">
        <f t="shared" si="2"/>
        <v>0.6404494382022472</v>
      </c>
      <c r="I117" s="162">
        <f t="shared" si="2"/>
        <v>0.3595505617977528</v>
      </c>
      <c r="K117" s="126" t="s">
        <v>318</v>
      </c>
      <c r="L117" s="127" t="s">
        <v>320</v>
      </c>
      <c r="M117" s="158">
        <v>122</v>
      </c>
      <c r="N117" s="158">
        <v>6</v>
      </c>
      <c r="O117" s="158">
        <v>64</v>
      </c>
      <c r="P117" s="158">
        <v>52</v>
      </c>
    </row>
    <row r="118" spans="1:16" ht="13.5">
      <c r="A118" s="47" t="s">
        <v>297</v>
      </c>
      <c r="B118" s="173" t="s">
        <v>31</v>
      </c>
      <c r="C118" s="158">
        <v>174</v>
      </c>
      <c r="D118" s="158">
        <v>28</v>
      </c>
      <c r="E118" s="158">
        <v>99</v>
      </c>
      <c r="F118" s="158">
        <v>47</v>
      </c>
      <c r="G118" s="162">
        <f t="shared" si="2"/>
        <v>0.16091954022988506</v>
      </c>
      <c r="H118" s="162">
        <f t="shared" si="2"/>
        <v>0.5689655172413793</v>
      </c>
      <c r="I118" s="162">
        <f t="shared" si="2"/>
        <v>0.27011494252873564</v>
      </c>
      <c r="K118" s="126" t="s">
        <v>318</v>
      </c>
      <c r="L118" s="127" t="s">
        <v>321</v>
      </c>
      <c r="M118" s="158">
        <v>106</v>
      </c>
      <c r="N118" s="158">
        <v>8</v>
      </c>
      <c r="O118" s="158">
        <v>52</v>
      </c>
      <c r="P118" s="158">
        <v>46</v>
      </c>
    </row>
    <row r="119" spans="1:16" ht="13.5">
      <c r="A119" s="47" t="s">
        <v>297</v>
      </c>
      <c r="B119" s="173" t="s">
        <v>12</v>
      </c>
      <c r="C119" s="11">
        <v>349</v>
      </c>
      <c r="D119" s="11">
        <v>37</v>
      </c>
      <c r="E119" s="11">
        <v>186</v>
      </c>
      <c r="F119" s="11">
        <v>126</v>
      </c>
      <c r="G119" s="162">
        <f t="shared" si="2"/>
        <v>0.10601719197707736</v>
      </c>
      <c r="H119" s="162">
        <f t="shared" si="2"/>
        <v>0.5329512893982808</v>
      </c>
      <c r="I119" s="162">
        <f t="shared" si="2"/>
        <v>0.36103151862464183</v>
      </c>
      <c r="K119" s="126" t="s">
        <v>318</v>
      </c>
      <c r="L119" s="129" t="s">
        <v>318</v>
      </c>
      <c r="M119" s="92">
        <f>SUM(M116:M118)</f>
        <v>461</v>
      </c>
      <c r="N119" s="92">
        <f>SUM(N116:N118)</f>
        <v>26</v>
      </c>
      <c r="O119" s="92">
        <f>SUM(O116:O118)</f>
        <v>225</v>
      </c>
      <c r="P119" s="92">
        <f>SUM(P116:P118)</f>
        <v>210</v>
      </c>
    </row>
    <row r="120" spans="1:16" ht="13.5">
      <c r="A120" s="47" t="s">
        <v>297</v>
      </c>
      <c r="B120" s="173" t="s">
        <v>61</v>
      </c>
      <c r="C120" s="158">
        <v>105</v>
      </c>
      <c r="D120" s="158">
        <v>7</v>
      </c>
      <c r="E120" s="158">
        <v>58</v>
      </c>
      <c r="F120" s="158">
        <v>40</v>
      </c>
      <c r="G120" s="162">
        <f t="shared" si="2"/>
        <v>0.06666666666666667</v>
      </c>
      <c r="H120" s="162">
        <f t="shared" si="2"/>
        <v>0.5523809523809524</v>
      </c>
      <c r="I120" s="162">
        <f t="shared" si="2"/>
        <v>0.38095238095238093</v>
      </c>
      <c r="K120" s="130" t="s">
        <v>322</v>
      </c>
      <c r="L120" s="131" t="s">
        <v>323</v>
      </c>
      <c r="M120" s="158">
        <v>4</v>
      </c>
      <c r="N120" s="158">
        <v>0</v>
      </c>
      <c r="O120" s="158">
        <v>3</v>
      </c>
      <c r="P120" s="158">
        <v>1</v>
      </c>
    </row>
    <row r="121" spans="1:16" ht="13.5">
      <c r="A121" s="47" t="s">
        <v>297</v>
      </c>
      <c r="B121" s="173" t="s">
        <v>290</v>
      </c>
      <c r="C121" s="158">
        <v>247</v>
      </c>
      <c r="D121" s="158">
        <v>23</v>
      </c>
      <c r="E121" s="158">
        <v>134</v>
      </c>
      <c r="F121" s="158">
        <v>90</v>
      </c>
      <c r="G121" s="162">
        <f t="shared" si="2"/>
        <v>0.0931174089068826</v>
      </c>
      <c r="H121" s="162">
        <f t="shared" si="2"/>
        <v>0.5425101214574899</v>
      </c>
      <c r="I121" s="162">
        <f t="shared" si="2"/>
        <v>0.3643724696356275</v>
      </c>
      <c r="K121" s="130" t="s">
        <v>322</v>
      </c>
      <c r="L121" s="131" t="s">
        <v>324</v>
      </c>
      <c r="M121" s="158">
        <v>18</v>
      </c>
      <c r="N121" s="158">
        <v>0</v>
      </c>
      <c r="O121" s="158">
        <v>8</v>
      </c>
      <c r="P121" s="158">
        <v>10</v>
      </c>
    </row>
    <row r="122" spans="1:16" ht="13.5">
      <c r="A122" s="47" t="s">
        <v>297</v>
      </c>
      <c r="B122" s="173" t="s">
        <v>57</v>
      </c>
      <c r="C122" s="158">
        <v>121</v>
      </c>
      <c r="D122" s="158">
        <v>14</v>
      </c>
      <c r="E122" s="158">
        <v>84</v>
      </c>
      <c r="F122" s="158">
        <v>23</v>
      </c>
      <c r="G122" s="162">
        <f t="shared" si="2"/>
        <v>0.11570247933884298</v>
      </c>
      <c r="H122" s="162">
        <f t="shared" si="2"/>
        <v>0.6942148760330579</v>
      </c>
      <c r="I122" s="162">
        <f t="shared" si="2"/>
        <v>0.19008264462809918</v>
      </c>
      <c r="K122" s="130" t="s">
        <v>322</v>
      </c>
      <c r="L122" s="132" t="s">
        <v>322</v>
      </c>
      <c r="M122" s="92">
        <f>SUM(M120:M121)</f>
        <v>22</v>
      </c>
      <c r="N122" s="92">
        <f>SUM(N120:N121)</f>
        <v>0</v>
      </c>
      <c r="O122" s="92">
        <f>SUM(O120:O121)</f>
        <v>11</v>
      </c>
      <c r="P122" s="92">
        <f>SUM(P120:P121)</f>
        <v>11</v>
      </c>
    </row>
    <row r="123" spans="1:16" ht="13.5">
      <c r="A123" s="47" t="s">
        <v>297</v>
      </c>
      <c r="B123" s="173" t="s">
        <v>60</v>
      </c>
      <c r="C123" s="158">
        <v>41</v>
      </c>
      <c r="D123" s="158">
        <v>7</v>
      </c>
      <c r="E123" s="158">
        <v>19</v>
      </c>
      <c r="F123" s="158">
        <v>15</v>
      </c>
      <c r="G123" s="162">
        <f t="shared" si="2"/>
        <v>0.17073170731707318</v>
      </c>
      <c r="H123" s="162">
        <f t="shared" si="2"/>
        <v>0.4634146341463415</v>
      </c>
      <c r="I123" s="162">
        <f t="shared" si="2"/>
        <v>0.36585365853658536</v>
      </c>
      <c r="K123" s="133" t="s">
        <v>325</v>
      </c>
      <c r="L123" s="134" t="s">
        <v>326</v>
      </c>
      <c r="M123" s="11">
        <v>290</v>
      </c>
      <c r="N123" s="11">
        <v>111</v>
      </c>
      <c r="O123" s="11">
        <v>161</v>
      </c>
      <c r="P123" s="11">
        <v>18</v>
      </c>
    </row>
    <row r="124" spans="1:16" ht="13.5">
      <c r="A124" s="47" t="s">
        <v>297</v>
      </c>
      <c r="B124" s="173" t="s">
        <v>293</v>
      </c>
      <c r="C124" s="158">
        <v>334</v>
      </c>
      <c r="D124" s="158">
        <v>34</v>
      </c>
      <c r="E124" s="158">
        <v>160</v>
      </c>
      <c r="F124" s="158">
        <v>140</v>
      </c>
      <c r="G124" s="162">
        <f t="shared" si="2"/>
        <v>0.10179640718562874</v>
      </c>
      <c r="H124" s="162">
        <f t="shared" si="2"/>
        <v>0.47904191616766467</v>
      </c>
      <c r="I124" s="162">
        <f t="shared" si="2"/>
        <v>0.41916167664670656</v>
      </c>
      <c r="K124" s="133" t="s">
        <v>325</v>
      </c>
      <c r="L124" s="134" t="s">
        <v>327</v>
      </c>
      <c r="M124" s="11">
        <v>16</v>
      </c>
      <c r="N124" s="11">
        <v>1</v>
      </c>
      <c r="O124" s="11">
        <v>13</v>
      </c>
      <c r="P124" s="11">
        <v>2</v>
      </c>
    </row>
    <row r="125" spans="1:16" ht="13.5">
      <c r="A125" s="47" t="s">
        <v>297</v>
      </c>
      <c r="B125" s="173" t="s">
        <v>50</v>
      </c>
      <c r="C125" s="158">
        <v>76</v>
      </c>
      <c r="D125" s="158">
        <v>10</v>
      </c>
      <c r="E125" s="158">
        <v>41</v>
      </c>
      <c r="F125" s="158">
        <v>25</v>
      </c>
      <c r="G125" s="162">
        <f t="shared" si="2"/>
        <v>0.13157894736842105</v>
      </c>
      <c r="H125" s="162">
        <f t="shared" si="2"/>
        <v>0.5394736842105263</v>
      </c>
      <c r="I125" s="162">
        <f t="shared" si="2"/>
        <v>0.32894736842105265</v>
      </c>
      <c r="K125" s="134" t="s">
        <v>325</v>
      </c>
      <c r="L125" s="135" t="s">
        <v>325</v>
      </c>
      <c r="M125" s="92">
        <f>SUM(M123:M124)</f>
        <v>306</v>
      </c>
      <c r="N125" s="92">
        <f>SUM(N123:N124)</f>
        <v>112</v>
      </c>
      <c r="O125" s="92">
        <f>SUM(O123:O124)</f>
        <v>174</v>
      </c>
      <c r="P125" s="92">
        <f>SUM(P123:P124)</f>
        <v>20</v>
      </c>
    </row>
    <row r="126" spans="1:9" ht="13.5">
      <c r="A126" s="47" t="s">
        <v>297</v>
      </c>
      <c r="B126" s="173" t="s">
        <v>49</v>
      </c>
      <c r="C126" s="158">
        <v>78</v>
      </c>
      <c r="D126" s="158">
        <v>11</v>
      </c>
      <c r="E126" s="158">
        <v>31</v>
      </c>
      <c r="F126" s="158">
        <v>36</v>
      </c>
      <c r="G126" s="162">
        <f t="shared" si="2"/>
        <v>0.14102564102564102</v>
      </c>
      <c r="H126" s="162">
        <f t="shared" si="2"/>
        <v>0.3974358974358974</v>
      </c>
      <c r="I126" s="162">
        <f t="shared" si="2"/>
        <v>0.46153846153846156</v>
      </c>
    </row>
    <row r="127" spans="1:9" ht="13.5">
      <c r="A127" s="47" t="s">
        <v>297</v>
      </c>
      <c r="B127" s="173" t="s">
        <v>48</v>
      </c>
      <c r="C127" s="158">
        <v>74</v>
      </c>
      <c r="D127" s="158">
        <v>6</v>
      </c>
      <c r="E127" s="158">
        <v>40</v>
      </c>
      <c r="F127" s="158">
        <v>28</v>
      </c>
      <c r="G127" s="162">
        <f t="shared" si="2"/>
        <v>0.08108108108108109</v>
      </c>
      <c r="H127" s="162">
        <f t="shared" si="2"/>
        <v>0.5405405405405406</v>
      </c>
      <c r="I127" s="162">
        <f t="shared" si="2"/>
        <v>0.3783783783783784</v>
      </c>
    </row>
    <row r="128" spans="1:9" ht="13.5">
      <c r="A128" s="47" t="s">
        <v>297</v>
      </c>
      <c r="B128" s="173" t="s">
        <v>47</v>
      </c>
      <c r="C128" s="158">
        <v>91</v>
      </c>
      <c r="D128" s="158">
        <v>3</v>
      </c>
      <c r="E128" s="158">
        <v>47</v>
      </c>
      <c r="F128" s="158">
        <v>41</v>
      </c>
      <c r="G128" s="162">
        <f t="shared" si="2"/>
        <v>0.03296703296703297</v>
      </c>
      <c r="H128" s="162">
        <f t="shared" si="2"/>
        <v>0.5164835164835165</v>
      </c>
      <c r="I128" s="162">
        <f t="shared" si="2"/>
        <v>0.45054945054945056</v>
      </c>
    </row>
    <row r="129" spans="1:9" ht="13.5">
      <c r="A129" s="47" t="s">
        <v>297</v>
      </c>
      <c r="B129" s="173" t="s">
        <v>299</v>
      </c>
      <c r="C129" s="158">
        <v>423</v>
      </c>
      <c r="D129" s="158">
        <v>48</v>
      </c>
      <c r="E129" s="158">
        <v>217</v>
      </c>
      <c r="F129" s="158">
        <v>158</v>
      </c>
      <c r="G129" s="162">
        <f t="shared" si="2"/>
        <v>0.11347517730496454</v>
      </c>
      <c r="H129" s="162">
        <f t="shared" si="2"/>
        <v>0.5130023640661938</v>
      </c>
      <c r="I129" s="162">
        <f t="shared" si="2"/>
        <v>0.3735224586288416</v>
      </c>
    </row>
    <row r="130" spans="1:9" ht="13.5">
      <c r="A130" s="47" t="s">
        <v>297</v>
      </c>
      <c r="B130" s="173" t="s">
        <v>303</v>
      </c>
      <c r="C130" s="158">
        <v>900</v>
      </c>
      <c r="D130" s="158">
        <v>171</v>
      </c>
      <c r="E130" s="158">
        <v>490</v>
      </c>
      <c r="F130" s="158">
        <v>239</v>
      </c>
      <c r="G130" s="162">
        <f t="shared" si="2"/>
        <v>0.19</v>
      </c>
      <c r="H130" s="162">
        <f t="shared" si="2"/>
        <v>0.5444444444444444</v>
      </c>
      <c r="I130" s="162">
        <f t="shared" si="2"/>
        <v>0.26555555555555554</v>
      </c>
    </row>
    <row r="131" spans="1:9" ht="13.5">
      <c r="A131" s="47" t="s">
        <v>297</v>
      </c>
      <c r="B131" s="173" t="s">
        <v>43</v>
      </c>
      <c r="C131" s="158">
        <v>366</v>
      </c>
      <c r="D131" s="158">
        <v>47</v>
      </c>
      <c r="E131" s="158">
        <v>189</v>
      </c>
      <c r="F131" s="158">
        <v>130</v>
      </c>
      <c r="G131" s="162">
        <f aca="true" t="shared" si="3" ref="G131:I161">D131/$C131</f>
        <v>0.1284153005464481</v>
      </c>
      <c r="H131" s="162">
        <f t="shared" si="3"/>
        <v>0.5163934426229508</v>
      </c>
      <c r="I131" s="162">
        <f t="shared" si="3"/>
        <v>0.3551912568306011</v>
      </c>
    </row>
    <row r="132" spans="1:9" ht="13.5">
      <c r="A132" s="47" t="s">
        <v>297</v>
      </c>
      <c r="B132" s="173" t="s">
        <v>322</v>
      </c>
      <c r="C132" s="158">
        <v>22</v>
      </c>
      <c r="D132" s="158">
        <v>0</v>
      </c>
      <c r="E132" s="158">
        <v>11</v>
      </c>
      <c r="F132" s="158">
        <v>11</v>
      </c>
      <c r="G132" s="162">
        <f t="shared" si="3"/>
        <v>0</v>
      </c>
      <c r="H132" s="162">
        <f t="shared" si="3"/>
        <v>0.5</v>
      </c>
      <c r="I132" s="162">
        <f t="shared" si="3"/>
        <v>0.5</v>
      </c>
    </row>
    <row r="133" spans="1:9" ht="13.5">
      <c r="A133" s="47" t="s">
        <v>297</v>
      </c>
      <c r="B133" s="173" t="s">
        <v>35</v>
      </c>
      <c r="C133" s="158">
        <v>45</v>
      </c>
      <c r="D133" s="158">
        <v>2</v>
      </c>
      <c r="E133" s="158">
        <v>24</v>
      </c>
      <c r="F133" s="158">
        <v>19</v>
      </c>
      <c r="G133" s="162">
        <f t="shared" si="3"/>
        <v>0.044444444444444446</v>
      </c>
      <c r="H133" s="162">
        <f t="shared" si="3"/>
        <v>0.5333333333333333</v>
      </c>
      <c r="I133" s="162">
        <f t="shared" si="3"/>
        <v>0.4222222222222222</v>
      </c>
    </row>
    <row r="134" spans="1:9" ht="13.5">
      <c r="A134" s="47" t="s">
        <v>297</v>
      </c>
      <c r="B134" s="173" t="s">
        <v>310</v>
      </c>
      <c r="C134" s="158">
        <v>275</v>
      </c>
      <c r="D134" s="158">
        <v>28</v>
      </c>
      <c r="E134" s="158">
        <v>161</v>
      </c>
      <c r="F134" s="158">
        <v>86</v>
      </c>
      <c r="G134" s="162">
        <f t="shared" si="3"/>
        <v>0.10181818181818182</v>
      </c>
      <c r="H134" s="162">
        <f t="shared" si="3"/>
        <v>0.5854545454545454</v>
      </c>
      <c r="I134" s="162">
        <f t="shared" si="3"/>
        <v>0.31272727272727274</v>
      </c>
    </row>
    <row r="135" spans="1:9" ht="13.5">
      <c r="A135" s="47" t="s">
        <v>297</v>
      </c>
      <c r="B135" s="173" t="s">
        <v>32</v>
      </c>
      <c r="C135" s="158">
        <v>286</v>
      </c>
      <c r="D135" s="158">
        <v>31</v>
      </c>
      <c r="E135" s="158">
        <v>154</v>
      </c>
      <c r="F135" s="158">
        <v>101</v>
      </c>
      <c r="G135" s="162">
        <f t="shared" si="3"/>
        <v>0.10839160839160839</v>
      </c>
      <c r="H135" s="162">
        <f t="shared" si="3"/>
        <v>0.5384615384615384</v>
      </c>
      <c r="I135" s="162">
        <f t="shared" si="3"/>
        <v>0.3531468531468531</v>
      </c>
    </row>
    <row r="136" spans="1:9" ht="13.5">
      <c r="A136" s="47" t="s">
        <v>297</v>
      </c>
      <c r="B136" s="173" t="s">
        <v>30</v>
      </c>
      <c r="C136" s="158">
        <v>204</v>
      </c>
      <c r="D136" s="158">
        <v>19</v>
      </c>
      <c r="E136" s="158">
        <v>114</v>
      </c>
      <c r="F136" s="158">
        <v>71</v>
      </c>
      <c r="G136" s="162">
        <f t="shared" si="3"/>
        <v>0.09313725490196079</v>
      </c>
      <c r="H136" s="162">
        <f t="shared" si="3"/>
        <v>0.5588235294117647</v>
      </c>
      <c r="I136" s="162">
        <f t="shared" si="3"/>
        <v>0.3480392156862745</v>
      </c>
    </row>
    <row r="137" spans="1:9" ht="13.5">
      <c r="A137" s="47" t="s">
        <v>297</v>
      </c>
      <c r="B137" s="173" t="s">
        <v>29</v>
      </c>
      <c r="C137" s="158">
        <v>53</v>
      </c>
      <c r="D137" s="158">
        <v>7</v>
      </c>
      <c r="E137" s="158">
        <v>27</v>
      </c>
      <c r="F137" s="158">
        <v>19</v>
      </c>
      <c r="G137" s="162">
        <f t="shared" si="3"/>
        <v>0.1320754716981132</v>
      </c>
      <c r="H137" s="162">
        <f t="shared" si="3"/>
        <v>0.5094339622641509</v>
      </c>
      <c r="I137" s="162">
        <f t="shared" si="3"/>
        <v>0.3584905660377358</v>
      </c>
    </row>
    <row r="138" spans="1:9" ht="13.5">
      <c r="A138" s="47" t="s">
        <v>297</v>
      </c>
      <c r="B138" s="173" t="s">
        <v>313</v>
      </c>
      <c r="C138" s="158">
        <v>590</v>
      </c>
      <c r="D138" s="158">
        <v>47</v>
      </c>
      <c r="E138" s="158">
        <v>282</v>
      </c>
      <c r="F138" s="158">
        <v>261</v>
      </c>
      <c r="G138" s="162">
        <f t="shared" si="3"/>
        <v>0.07966101694915254</v>
      </c>
      <c r="H138" s="162">
        <f t="shared" si="3"/>
        <v>0.47796610169491527</v>
      </c>
      <c r="I138" s="162">
        <f t="shared" si="3"/>
        <v>0.4423728813559322</v>
      </c>
    </row>
    <row r="139" spans="1:9" ht="13.5">
      <c r="A139" s="47" t="s">
        <v>297</v>
      </c>
      <c r="B139" s="173" t="s">
        <v>26</v>
      </c>
      <c r="C139" s="158">
        <v>71</v>
      </c>
      <c r="D139" s="158">
        <v>2</v>
      </c>
      <c r="E139" s="158">
        <v>40</v>
      </c>
      <c r="F139" s="158">
        <v>29</v>
      </c>
      <c r="G139" s="162">
        <f t="shared" si="3"/>
        <v>0.028169014084507043</v>
      </c>
      <c r="H139" s="162">
        <f t="shared" si="3"/>
        <v>0.5633802816901409</v>
      </c>
      <c r="I139" s="162">
        <f t="shared" si="3"/>
        <v>0.4084507042253521</v>
      </c>
    </row>
    <row r="140" spans="1:9" ht="13.5">
      <c r="A140" s="47" t="s">
        <v>297</v>
      </c>
      <c r="B140" s="173" t="s">
        <v>25</v>
      </c>
      <c r="C140" s="11">
        <v>84</v>
      </c>
      <c r="D140" s="11">
        <v>5</v>
      </c>
      <c r="E140" s="11">
        <v>38</v>
      </c>
      <c r="F140" s="11">
        <v>41</v>
      </c>
      <c r="G140" s="162">
        <f t="shared" si="3"/>
        <v>0.05952380952380952</v>
      </c>
      <c r="H140" s="162">
        <f t="shared" si="3"/>
        <v>0.4523809523809524</v>
      </c>
      <c r="I140" s="162">
        <f t="shared" si="3"/>
        <v>0.4880952380952381</v>
      </c>
    </row>
    <row r="141" spans="1:9" ht="13.5">
      <c r="A141" s="47" t="s">
        <v>297</v>
      </c>
      <c r="B141" s="173" t="s">
        <v>24</v>
      </c>
      <c r="C141" s="158">
        <v>56</v>
      </c>
      <c r="D141" s="158">
        <v>8</v>
      </c>
      <c r="E141" s="158">
        <v>30</v>
      </c>
      <c r="F141" s="158">
        <v>18</v>
      </c>
      <c r="G141" s="162">
        <f t="shared" si="3"/>
        <v>0.14285714285714285</v>
      </c>
      <c r="H141" s="162">
        <f t="shared" si="3"/>
        <v>0.5357142857142857</v>
      </c>
      <c r="I141" s="162">
        <f t="shared" si="3"/>
        <v>0.32142857142857145</v>
      </c>
    </row>
    <row r="142" spans="1:9" ht="13.5">
      <c r="A142" s="47" t="s">
        <v>297</v>
      </c>
      <c r="B142" s="173" t="s">
        <v>23</v>
      </c>
      <c r="C142" s="158">
        <v>932</v>
      </c>
      <c r="D142" s="158">
        <v>180</v>
      </c>
      <c r="E142" s="158">
        <v>572</v>
      </c>
      <c r="F142" s="158">
        <v>180</v>
      </c>
      <c r="G142" s="162">
        <f t="shared" si="3"/>
        <v>0.19313304721030042</v>
      </c>
      <c r="H142" s="162">
        <f t="shared" si="3"/>
        <v>0.6137339055793991</v>
      </c>
      <c r="I142" s="162">
        <f t="shared" si="3"/>
        <v>0.19313304721030042</v>
      </c>
    </row>
    <row r="143" spans="1:9" ht="13.5">
      <c r="A143" s="47" t="s">
        <v>297</v>
      </c>
      <c r="B143" s="173" t="s">
        <v>22</v>
      </c>
      <c r="C143" s="158">
        <v>239</v>
      </c>
      <c r="D143" s="158">
        <v>52</v>
      </c>
      <c r="E143" s="158">
        <v>141</v>
      </c>
      <c r="F143" s="158">
        <v>46</v>
      </c>
      <c r="G143" s="162">
        <f t="shared" si="3"/>
        <v>0.2175732217573222</v>
      </c>
      <c r="H143" s="162">
        <f t="shared" si="3"/>
        <v>0.5899581589958159</v>
      </c>
      <c r="I143" s="162">
        <f t="shared" si="3"/>
        <v>0.19246861924686193</v>
      </c>
    </row>
    <row r="144" spans="1:9" ht="13.5">
      <c r="A144" s="47" t="s">
        <v>297</v>
      </c>
      <c r="B144" s="173" t="s">
        <v>21</v>
      </c>
      <c r="C144" s="158">
        <v>33</v>
      </c>
      <c r="D144" s="158">
        <v>2</v>
      </c>
      <c r="E144" s="158">
        <v>16</v>
      </c>
      <c r="F144" s="158">
        <v>15</v>
      </c>
      <c r="G144" s="162">
        <f t="shared" si="3"/>
        <v>0.06060606060606061</v>
      </c>
      <c r="H144" s="162">
        <f t="shared" si="3"/>
        <v>0.48484848484848486</v>
      </c>
      <c r="I144" s="162">
        <f t="shared" si="3"/>
        <v>0.45454545454545453</v>
      </c>
    </row>
    <row r="145" spans="1:9" ht="13.5">
      <c r="A145" s="47" t="s">
        <v>297</v>
      </c>
      <c r="B145" s="173" t="s">
        <v>20</v>
      </c>
      <c r="C145" s="158">
        <v>164</v>
      </c>
      <c r="D145" s="158">
        <v>13</v>
      </c>
      <c r="E145" s="158">
        <v>90</v>
      </c>
      <c r="F145" s="158">
        <v>61</v>
      </c>
      <c r="G145" s="162">
        <f t="shared" si="3"/>
        <v>0.07926829268292683</v>
      </c>
      <c r="H145" s="162">
        <f t="shared" si="3"/>
        <v>0.5487804878048781</v>
      </c>
      <c r="I145" s="162">
        <f t="shared" si="3"/>
        <v>0.3719512195121951</v>
      </c>
    </row>
    <row r="146" spans="1:9" ht="13.5">
      <c r="A146" s="47" t="s">
        <v>297</v>
      </c>
      <c r="B146" s="173" t="s">
        <v>316</v>
      </c>
      <c r="C146" s="158">
        <v>266</v>
      </c>
      <c r="D146" s="158">
        <v>21</v>
      </c>
      <c r="E146" s="158">
        <v>142</v>
      </c>
      <c r="F146" s="158">
        <v>103</v>
      </c>
      <c r="G146" s="162">
        <f t="shared" si="3"/>
        <v>0.07894736842105263</v>
      </c>
      <c r="H146" s="162">
        <f t="shared" si="3"/>
        <v>0.5338345864661654</v>
      </c>
      <c r="I146" s="162">
        <f t="shared" si="3"/>
        <v>0.38721804511278196</v>
      </c>
    </row>
    <row r="147" spans="1:9" ht="13.5">
      <c r="A147" s="47" t="s">
        <v>297</v>
      </c>
      <c r="B147" s="173" t="s">
        <v>318</v>
      </c>
      <c r="C147" s="158">
        <v>461</v>
      </c>
      <c r="D147" s="158">
        <v>26</v>
      </c>
      <c r="E147" s="158">
        <v>225</v>
      </c>
      <c r="F147" s="158">
        <v>210</v>
      </c>
      <c r="G147" s="162">
        <f t="shared" si="3"/>
        <v>0.05639913232104121</v>
      </c>
      <c r="H147" s="162">
        <f t="shared" si="3"/>
        <v>0.4880694143167028</v>
      </c>
      <c r="I147" s="162">
        <f t="shared" si="3"/>
        <v>0.455531453362256</v>
      </c>
    </row>
    <row r="148" spans="1:9" ht="13.5">
      <c r="A148" s="47" t="s">
        <v>297</v>
      </c>
      <c r="B148" s="173" t="s">
        <v>14</v>
      </c>
      <c r="C148" s="158">
        <v>78</v>
      </c>
      <c r="D148" s="158">
        <v>6</v>
      </c>
      <c r="E148" s="158">
        <v>54</v>
      </c>
      <c r="F148" s="158">
        <v>18</v>
      </c>
      <c r="G148" s="162">
        <f t="shared" si="3"/>
        <v>0.07692307692307693</v>
      </c>
      <c r="H148" s="162">
        <f t="shared" si="3"/>
        <v>0.6923076923076923</v>
      </c>
      <c r="I148" s="162">
        <f t="shared" si="3"/>
        <v>0.23076923076923078</v>
      </c>
    </row>
    <row r="149" spans="1:9" ht="13.5">
      <c r="A149" s="47" t="s">
        <v>297</v>
      </c>
      <c r="B149" s="173" t="s">
        <v>13</v>
      </c>
      <c r="C149" s="11">
        <v>444</v>
      </c>
      <c r="D149" s="11">
        <v>87</v>
      </c>
      <c r="E149" s="11">
        <v>309</v>
      </c>
      <c r="F149" s="11">
        <v>48</v>
      </c>
      <c r="G149" s="162">
        <f t="shared" si="3"/>
        <v>0.19594594594594594</v>
      </c>
      <c r="H149" s="162">
        <f t="shared" si="3"/>
        <v>0.6959459459459459</v>
      </c>
      <c r="I149" s="162">
        <f t="shared" si="3"/>
        <v>0.10810810810810811</v>
      </c>
    </row>
    <row r="150" spans="1:9" ht="13.5">
      <c r="A150" s="47" t="s">
        <v>297</v>
      </c>
      <c r="B150" s="179" t="s">
        <v>325</v>
      </c>
      <c r="C150" s="158">
        <v>306</v>
      </c>
      <c r="D150" s="158">
        <v>112</v>
      </c>
      <c r="E150" s="158">
        <v>174</v>
      </c>
      <c r="F150" s="158">
        <v>20</v>
      </c>
      <c r="G150" s="162">
        <f t="shared" si="3"/>
        <v>0.3660130718954248</v>
      </c>
      <c r="H150" s="162">
        <f t="shared" si="3"/>
        <v>0.5686274509803921</v>
      </c>
      <c r="I150" s="162">
        <f t="shared" si="3"/>
        <v>0.06535947712418301</v>
      </c>
    </row>
    <row r="151" spans="1:9" ht="13.5">
      <c r="A151" s="136" t="s">
        <v>328</v>
      </c>
      <c r="B151" s="137" t="s">
        <v>9</v>
      </c>
      <c r="C151" s="11">
        <v>227</v>
      </c>
      <c r="D151" s="11">
        <v>26</v>
      </c>
      <c r="E151" s="11">
        <v>94</v>
      </c>
      <c r="F151" s="11">
        <v>107</v>
      </c>
      <c r="G151" s="162">
        <f t="shared" si="3"/>
        <v>0.1145374449339207</v>
      </c>
      <c r="H151" s="162">
        <f t="shared" si="3"/>
        <v>0.41409691629955947</v>
      </c>
      <c r="I151" s="162">
        <f t="shared" si="3"/>
        <v>0.4713656387665198</v>
      </c>
    </row>
    <row r="152" spans="1:9" ht="13.5">
      <c r="A152" s="136" t="s">
        <v>328</v>
      </c>
      <c r="B152" s="138" t="s">
        <v>8</v>
      </c>
      <c r="C152" s="11">
        <v>737</v>
      </c>
      <c r="D152" s="11">
        <v>48</v>
      </c>
      <c r="E152" s="11">
        <v>414</v>
      </c>
      <c r="F152" s="11">
        <v>275</v>
      </c>
      <c r="G152" s="162">
        <f t="shared" si="3"/>
        <v>0.06512890094979647</v>
      </c>
      <c r="H152" s="162">
        <f t="shared" si="3"/>
        <v>0.5617367706919946</v>
      </c>
      <c r="I152" s="162">
        <f t="shared" si="3"/>
        <v>0.373134328358209</v>
      </c>
    </row>
    <row r="153" spans="1:9" ht="13.5">
      <c r="A153" s="136" t="s">
        <v>328</v>
      </c>
      <c r="B153" s="139" t="s">
        <v>7</v>
      </c>
      <c r="C153" s="11">
        <v>515</v>
      </c>
      <c r="D153" s="11">
        <v>43</v>
      </c>
      <c r="E153" s="11">
        <v>264</v>
      </c>
      <c r="F153" s="11">
        <v>208</v>
      </c>
      <c r="G153" s="162">
        <f t="shared" si="3"/>
        <v>0.08349514563106795</v>
      </c>
      <c r="H153" s="162">
        <f t="shared" si="3"/>
        <v>0.512621359223301</v>
      </c>
      <c r="I153" s="162">
        <f t="shared" si="3"/>
        <v>0.40388349514563104</v>
      </c>
    </row>
    <row r="154" spans="1:9" ht="13.5">
      <c r="A154" s="136" t="s">
        <v>328</v>
      </c>
      <c r="B154" s="140" t="s">
        <v>6</v>
      </c>
      <c r="C154" s="11">
        <v>439</v>
      </c>
      <c r="D154" s="11">
        <v>24</v>
      </c>
      <c r="E154" s="11">
        <v>228</v>
      </c>
      <c r="F154" s="11">
        <v>187</v>
      </c>
      <c r="G154" s="162">
        <f t="shared" si="3"/>
        <v>0.05466970387243736</v>
      </c>
      <c r="H154" s="162">
        <f t="shared" si="3"/>
        <v>0.5193621867881549</v>
      </c>
      <c r="I154" s="162">
        <f t="shared" si="3"/>
        <v>0.42596810933940776</v>
      </c>
    </row>
    <row r="155" spans="1:9" ht="13.5">
      <c r="A155" s="136" t="s">
        <v>328</v>
      </c>
      <c r="B155" s="141" t="s">
        <v>5</v>
      </c>
      <c r="C155" s="11">
        <v>854</v>
      </c>
      <c r="D155" s="11">
        <v>88</v>
      </c>
      <c r="E155" s="11">
        <v>463</v>
      </c>
      <c r="F155" s="11">
        <v>303</v>
      </c>
      <c r="G155" s="162">
        <f t="shared" si="3"/>
        <v>0.10304449648711944</v>
      </c>
      <c r="H155" s="162">
        <f t="shared" si="3"/>
        <v>0.5421545667447307</v>
      </c>
      <c r="I155" s="162">
        <f t="shared" si="3"/>
        <v>0.3548009367681499</v>
      </c>
    </row>
    <row r="156" spans="1:9" ht="13.5">
      <c r="A156" s="136" t="s">
        <v>328</v>
      </c>
      <c r="B156" s="142" t="s">
        <v>4</v>
      </c>
      <c r="C156" s="11">
        <v>1426</v>
      </c>
      <c r="D156" s="11">
        <v>277</v>
      </c>
      <c r="E156" s="11">
        <v>816</v>
      </c>
      <c r="F156" s="11">
        <v>333</v>
      </c>
      <c r="G156" s="162">
        <f t="shared" si="3"/>
        <v>0.19424964936886396</v>
      </c>
      <c r="H156" s="162">
        <f t="shared" si="3"/>
        <v>0.5722300140252454</v>
      </c>
      <c r="I156" s="162">
        <f t="shared" si="3"/>
        <v>0.2335203366058906</v>
      </c>
    </row>
    <row r="157" spans="1:9" ht="13.5">
      <c r="A157" s="136" t="s">
        <v>328</v>
      </c>
      <c r="B157" s="143" t="s">
        <v>3</v>
      </c>
      <c r="C157" s="11">
        <v>994</v>
      </c>
      <c r="D157" s="11">
        <v>236</v>
      </c>
      <c r="E157" s="11">
        <v>526</v>
      </c>
      <c r="F157" s="11">
        <v>232</v>
      </c>
      <c r="G157" s="162">
        <f t="shared" si="3"/>
        <v>0.23742454728370221</v>
      </c>
      <c r="H157" s="162">
        <f t="shared" si="3"/>
        <v>0.5291750503018109</v>
      </c>
      <c r="I157" s="162">
        <f t="shared" si="3"/>
        <v>0.23340040241448692</v>
      </c>
    </row>
    <row r="158" spans="1:9" ht="13.5">
      <c r="A158" s="136" t="s">
        <v>328</v>
      </c>
      <c r="B158" s="144" t="s">
        <v>2</v>
      </c>
      <c r="C158" s="11">
        <v>472</v>
      </c>
      <c r="D158" s="11">
        <v>47</v>
      </c>
      <c r="E158" s="11">
        <v>234</v>
      </c>
      <c r="F158" s="11">
        <v>191</v>
      </c>
      <c r="G158" s="162">
        <f t="shared" si="3"/>
        <v>0.09957627118644068</v>
      </c>
      <c r="H158" s="162">
        <f t="shared" si="3"/>
        <v>0.4957627118644068</v>
      </c>
      <c r="I158" s="162">
        <f t="shared" si="3"/>
        <v>0.4046610169491525</v>
      </c>
    </row>
    <row r="159" spans="1:9" ht="13.5">
      <c r="A159" s="136" t="s">
        <v>328</v>
      </c>
      <c r="B159" s="145" t="s">
        <v>1</v>
      </c>
      <c r="C159" s="11">
        <v>481</v>
      </c>
      <c r="D159" s="11">
        <v>47</v>
      </c>
      <c r="E159" s="11">
        <v>237</v>
      </c>
      <c r="F159" s="11">
        <v>197</v>
      </c>
      <c r="G159" s="162">
        <f t="shared" si="3"/>
        <v>0.09771309771309772</v>
      </c>
      <c r="H159" s="162">
        <f t="shared" si="3"/>
        <v>0.49272349272349275</v>
      </c>
      <c r="I159" s="162">
        <f t="shared" si="3"/>
        <v>0.4095634095634096</v>
      </c>
    </row>
    <row r="160" spans="1:9" ht="14.25" thickBot="1">
      <c r="A160" s="136" t="s">
        <v>328</v>
      </c>
      <c r="B160" s="146" t="s">
        <v>0</v>
      </c>
      <c r="C160" s="41">
        <v>808</v>
      </c>
      <c r="D160" s="41">
        <v>151</v>
      </c>
      <c r="E160" s="41">
        <v>421</v>
      </c>
      <c r="F160" s="41">
        <v>236</v>
      </c>
      <c r="G160" s="174">
        <f t="shared" si="3"/>
        <v>0.18688118811881188</v>
      </c>
      <c r="H160" s="174">
        <f t="shared" si="3"/>
        <v>0.5210396039603961</v>
      </c>
      <c r="I160" s="174">
        <f t="shared" si="3"/>
        <v>0.29207920792079206</v>
      </c>
    </row>
    <row r="161" spans="1:9" ht="14.25" thickTop="1">
      <c r="A161" s="136"/>
      <c r="B161" s="175" t="s">
        <v>232</v>
      </c>
      <c r="C161" s="26">
        <f>SUM(C2:C160)</f>
        <v>105023</v>
      </c>
      <c r="D161" s="26">
        <v>16175</v>
      </c>
      <c r="E161" s="26">
        <v>61410</v>
      </c>
      <c r="F161" s="26">
        <v>27438</v>
      </c>
      <c r="G161" s="176">
        <f t="shared" si="3"/>
        <v>0.15401388267331917</v>
      </c>
      <c r="H161" s="176">
        <f t="shared" si="3"/>
        <v>0.5847290593489045</v>
      </c>
      <c r="I161" s="176">
        <f t="shared" si="3"/>
        <v>0.2612570579777763</v>
      </c>
    </row>
    <row r="162" ht="13.5">
      <c r="B162" s="9" t="s">
        <v>241</v>
      </c>
    </row>
    <row r="222" ht="13.5">
      <c r="T222" s="178"/>
    </row>
    <row r="236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57"/>
  <sheetViews>
    <sheetView view="pageBreakPreview" zoomScaleSheetLayoutView="100" zoomScalePageLayoutView="0" workbookViewId="0" topLeftCell="A1">
      <pane xSplit="2" ySplit="1" topLeftCell="C134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F138" sqref="F138"/>
    </sheetView>
  </sheetViews>
  <sheetFormatPr defaultColWidth="9.00390625" defaultRowHeight="13.5"/>
  <cols>
    <col min="1" max="1" width="9.50390625" style="246" bestFit="1" customWidth="1"/>
    <col min="2" max="2" width="11.625" style="246" customWidth="1"/>
    <col min="3" max="3" width="9.25390625" style="393" customWidth="1"/>
    <col min="4" max="9" width="8.125" style="393" customWidth="1"/>
    <col min="10" max="10" width="9.00390625" style="246" customWidth="1"/>
    <col min="11" max="19" width="9.00390625" style="46" customWidth="1"/>
    <col min="20" max="16384" width="9.00390625" style="246" customWidth="1"/>
  </cols>
  <sheetData>
    <row r="1" spans="1:9" ht="15" customHeight="1" thickBot="1">
      <c r="A1" s="243">
        <v>41882</v>
      </c>
      <c r="B1" s="44" t="s">
        <v>240</v>
      </c>
      <c r="C1" s="45" t="s">
        <v>233</v>
      </c>
      <c r="D1" s="45" t="s">
        <v>234</v>
      </c>
      <c r="E1" s="45" t="s">
        <v>235</v>
      </c>
      <c r="F1" s="45" t="s">
        <v>236</v>
      </c>
      <c r="G1" s="45" t="s">
        <v>237</v>
      </c>
      <c r="H1" s="45" t="s">
        <v>238</v>
      </c>
      <c r="I1" s="45" t="s">
        <v>239</v>
      </c>
    </row>
    <row r="2" spans="1:19" ht="15" thickBot="1" thickTop="1">
      <c r="A2" s="247" t="s">
        <v>248</v>
      </c>
      <c r="B2" s="48" t="s">
        <v>231</v>
      </c>
      <c r="C2" s="49">
        <v>304</v>
      </c>
      <c r="D2" s="49">
        <v>35</v>
      </c>
      <c r="E2" s="49">
        <v>162</v>
      </c>
      <c r="F2" s="49">
        <v>107</v>
      </c>
      <c r="G2" s="444">
        <f>D2/$C2</f>
        <v>0.11513157894736842</v>
      </c>
      <c r="H2" s="444">
        <f>E2/$C2</f>
        <v>0.5328947368421053</v>
      </c>
      <c r="I2" s="444">
        <f>F2/$C2</f>
        <v>0.3519736842105263</v>
      </c>
      <c r="K2" s="180" t="s">
        <v>248</v>
      </c>
      <c r="L2" s="180" t="s">
        <v>336</v>
      </c>
      <c r="M2" s="65" t="s">
        <v>233</v>
      </c>
      <c r="N2" s="65" t="s">
        <v>234</v>
      </c>
      <c r="O2" s="65" t="s">
        <v>235</v>
      </c>
      <c r="P2" s="65" t="s">
        <v>236</v>
      </c>
      <c r="Q2" s="65" t="s">
        <v>237</v>
      </c>
      <c r="R2" s="65" t="s">
        <v>238</v>
      </c>
      <c r="S2" s="65" t="s">
        <v>239</v>
      </c>
    </row>
    <row r="3" spans="1:19" ht="14.25" thickTop="1">
      <c r="A3" s="247" t="s">
        <v>248</v>
      </c>
      <c r="B3" s="54" t="s">
        <v>141</v>
      </c>
      <c r="C3" s="55">
        <v>151</v>
      </c>
      <c r="D3" s="55">
        <v>9</v>
      </c>
      <c r="E3" s="55">
        <v>73</v>
      </c>
      <c r="F3" s="55">
        <v>69</v>
      </c>
      <c r="G3" s="445">
        <f aca="true" t="shared" si="0" ref="G3:I70">D3/$C3</f>
        <v>0.059602649006622516</v>
      </c>
      <c r="H3" s="445">
        <f t="shared" si="0"/>
        <v>0.48344370860927155</v>
      </c>
      <c r="I3" s="445">
        <f t="shared" si="0"/>
        <v>0.45695364238410596</v>
      </c>
      <c r="K3" s="181" t="s">
        <v>337</v>
      </c>
      <c r="L3" s="182" t="s">
        <v>338</v>
      </c>
      <c r="M3" s="446">
        <v>262</v>
      </c>
      <c r="N3" s="446">
        <v>29</v>
      </c>
      <c r="O3" s="446">
        <v>148</v>
      </c>
      <c r="P3" s="446">
        <v>85</v>
      </c>
      <c r="Q3" s="183">
        <f>N3/$M3</f>
        <v>0.11068702290076336</v>
      </c>
      <c r="R3" s="183">
        <f>O3/$M3</f>
        <v>0.5648854961832062</v>
      </c>
      <c r="S3" s="183">
        <f>P3/$M3</f>
        <v>0.3244274809160305</v>
      </c>
    </row>
    <row r="4" spans="1:19" ht="13.5">
      <c r="A4" s="247" t="s">
        <v>248</v>
      </c>
      <c r="B4" s="54" t="s">
        <v>230</v>
      </c>
      <c r="C4" s="55">
        <v>205</v>
      </c>
      <c r="D4" s="55">
        <v>20</v>
      </c>
      <c r="E4" s="55">
        <v>122</v>
      </c>
      <c r="F4" s="55">
        <v>63</v>
      </c>
      <c r="G4" s="445">
        <f t="shared" si="0"/>
        <v>0.0975609756097561</v>
      </c>
      <c r="H4" s="445">
        <f t="shared" si="0"/>
        <v>0.5951219512195122</v>
      </c>
      <c r="I4" s="445">
        <f t="shared" si="0"/>
        <v>0.3073170731707317</v>
      </c>
      <c r="K4" s="181" t="s">
        <v>337</v>
      </c>
      <c r="L4" s="184" t="s">
        <v>287</v>
      </c>
      <c r="M4" s="447">
        <v>60</v>
      </c>
      <c r="N4" s="447">
        <v>2</v>
      </c>
      <c r="O4" s="447">
        <v>25</v>
      </c>
      <c r="P4" s="447">
        <v>33</v>
      </c>
      <c r="Q4" s="185">
        <f aca="true" t="shared" si="1" ref="Q4:S19">N4/$M4</f>
        <v>0.03333333333333333</v>
      </c>
      <c r="R4" s="185">
        <f t="shared" si="1"/>
        <v>0.4166666666666667</v>
      </c>
      <c r="S4" s="185">
        <f t="shared" si="1"/>
        <v>0.55</v>
      </c>
    </row>
    <row r="5" spans="1:19" ht="13.5">
      <c r="A5" s="247" t="s">
        <v>248</v>
      </c>
      <c r="B5" s="186" t="s">
        <v>337</v>
      </c>
      <c r="C5" s="187">
        <v>322</v>
      </c>
      <c r="D5" s="187">
        <v>31</v>
      </c>
      <c r="E5" s="187">
        <v>173</v>
      </c>
      <c r="F5" s="187">
        <v>118</v>
      </c>
      <c r="G5" s="448">
        <f>D5/$C5</f>
        <v>0.09627329192546584</v>
      </c>
      <c r="H5" s="448">
        <f>E5/$C5</f>
        <v>0.5372670807453416</v>
      </c>
      <c r="I5" s="448">
        <f>F5/$C5</f>
        <v>0.36645962732919257</v>
      </c>
      <c r="K5" s="181" t="s">
        <v>337</v>
      </c>
      <c r="L5" s="186" t="s">
        <v>337</v>
      </c>
      <c r="M5" s="187">
        <f>SUM(M3:M4)</f>
        <v>322</v>
      </c>
      <c r="N5" s="187">
        <f>SUM(N3:N4)</f>
        <v>31</v>
      </c>
      <c r="O5" s="187">
        <f>SUM(O3:O4)</f>
        <v>173</v>
      </c>
      <c r="P5" s="187">
        <f>SUM(P3:P4)</f>
        <v>118</v>
      </c>
      <c r="Q5" s="188">
        <f>N5/$M5</f>
        <v>0.09627329192546584</v>
      </c>
      <c r="R5" s="188">
        <f t="shared" si="1"/>
        <v>0.5372670807453416</v>
      </c>
      <c r="S5" s="188">
        <f t="shared" si="1"/>
        <v>0.36645962732919257</v>
      </c>
    </row>
    <row r="6" spans="1:19" ht="13.5">
      <c r="A6" s="247" t="s">
        <v>248</v>
      </c>
      <c r="B6" s="54" t="s">
        <v>228</v>
      </c>
      <c r="C6" s="55">
        <v>423</v>
      </c>
      <c r="D6" s="55">
        <v>42</v>
      </c>
      <c r="E6" s="55">
        <v>260</v>
      </c>
      <c r="F6" s="55">
        <v>121</v>
      </c>
      <c r="G6" s="445">
        <f t="shared" si="0"/>
        <v>0.09929078014184398</v>
      </c>
      <c r="H6" s="445">
        <f t="shared" si="0"/>
        <v>0.6146572104018913</v>
      </c>
      <c r="I6" s="445">
        <f t="shared" si="0"/>
        <v>0.2860520094562648</v>
      </c>
      <c r="K6" s="189" t="s">
        <v>339</v>
      </c>
      <c r="L6" s="190" t="s">
        <v>340</v>
      </c>
      <c r="M6" s="248">
        <v>173</v>
      </c>
      <c r="N6" s="248">
        <v>17</v>
      </c>
      <c r="O6" s="248">
        <v>99</v>
      </c>
      <c r="P6" s="248">
        <v>57</v>
      </c>
      <c r="Q6" s="128">
        <f t="shared" si="1"/>
        <v>0.09826589595375723</v>
      </c>
      <c r="R6" s="128">
        <f t="shared" si="1"/>
        <v>0.5722543352601156</v>
      </c>
      <c r="S6" s="128">
        <f t="shared" si="1"/>
        <v>0.32947976878612717</v>
      </c>
    </row>
    <row r="7" spans="1:19" ht="13.5">
      <c r="A7" s="247" t="s">
        <v>248</v>
      </c>
      <c r="B7" s="54" t="s">
        <v>227</v>
      </c>
      <c r="C7" s="55">
        <v>639</v>
      </c>
      <c r="D7" s="55">
        <v>61</v>
      </c>
      <c r="E7" s="55">
        <v>365</v>
      </c>
      <c r="F7" s="55">
        <v>213</v>
      </c>
      <c r="G7" s="445">
        <f t="shared" si="0"/>
        <v>0.09546165884194054</v>
      </c>
      <c r="H7" s="445">
        <f t="shared" si="0"/>
        <v>0.5712050078247262</v>
      </c>
      <c r="I7" s="445">
        <f t="shared" si="0"/>
        <v>0.3333333333333333</v>
      </c>
      <c r="K7" s="189" t="s">
        <v>339</v>
      </c>
      <c r="L7" s="190" t="s">
        <v>341</v>
      </c>
      <c r="M7" s="248">
        <v>58</v>
      </c>
      <c r="N7" s="248">
        <v>3</v>
      </c>
      <c r="O7" s="248">
        <v>25</v>
      </c>
      <c r="P7" s="248">
        <v>30</v>
      </c>
      <c r="Q7" s="128">
        <f t="shared" si="1"/>
        <v>0.05172413793103448</v>
      </c>
      <c r="R7" s="128">
        <f t="shared" si="1"/>
        <v>0.43103448275862066</v>
      </c>
      <c r="S7" s="128">
        <f t="shared" si="1"/>
        <v>0.5172413793103449</v>
      </c>
    </row>
    <row r="8" spans="1:19" ht="13.5">
      <c r="A8" s="247" t="s">
        <v>248</v>
      </c>
      <c r="B8" s="189" t="s">
        <v>339</v>
      </c>
      <c r="C8" s="192">
        <v>231</v>
      </c>
      <c r="D8" s="192">
        <v>20</v>
      </c>
      <c r="E8" s="192">
        <v>124</v>
      </c>
      <c r="F8" s="192">
        <v>87</v>
      </c>
      <c r="G8" s="449">
        <f>D8/$C8</f>
        <v>0.08658008658008658</v>
      </c>
      <c r="H8" s="449">
        <f>E8/$C8</f>
        <v>0.5367965367965368</v>
      </c>
      <c r="I8" s="449">
        <f>F8/$C8</f>
        <v>0.37662337662337664</v>
      </c>
      <c r="K8" s="189" t="s">
        <v>339</v>
      </c>
      <c r="L8" s="191" t="s">
        <v>339</v>
      </c>
      <c r="M8" s="192">
        <f>SUM(M6:M7)</f>
        <v>231</v>
      </c>
      <c r="N8" s="192">
        <f>SUM(N6:N7)</f>
        <v>20</v>
      </c>
      <c r="O8" s="192">
        <f>SUM(O6:O7)</f>
        <v>124</v>
      </c>
      <c r="P8" s="192">
        <f>SUM(P6:P7)</f>
        <v>87</v>
      </c>
      <c r="Q8" s="193">
        <f>N8/$M8</f>
        <v>0.08658008658008658</v>
      </c>
      <c r="R8" s="193">
        <f t="shared" si="1"/>
        <v>0.5367965367965368</v>
      </c>
      <c r="S8" s="193">
        <f t="shared" si="1"/>
        <v>0.37662337662337664</v>
      </c>
    </row>
    <row r="9" spans="1:19" ht="13.5">
      <c r="A9" s="247" t="s">
        <v>248</v>
      </c>
      <c r="B9" s="54" t="s">
        <v>225</v>
      </c>
      <c r="C9" s="55">
        <v>145</v>
      </c>
      <c r="D9" s="55">
        <v>31</v>
      </c>
      <c r="E9" s="55">
        <v>94</v>
      </c>
      <c r="F9" s="55">
        <v>20</v>
      </c>
      <c r="G9" s="445">
        <f t="shared" si="0"/>
        <v>0.21379310344827587</v>
      </c>
      <c r="H9" s="445">
        <f t="shared" si="0"/>
        <v>0.6482758620689655</v>
      </c>
      <c r="I9" s="445">
        <f t="shared" si="0"/>
        <v>0.13793103448275862</v>
      </c>
      <c r="K9" s="194" t="s">
        <v>342</v>
      </c>
      <c r="L9" s="190" t="s">
        <v>343</v>
      </c>
      <c r="M9" s="259">
        <v>431</v>
      </c>
      <c r="N9" s="259">
        <v>77</v>
      </c>
      <c r="O9" s="259">
        <v>264</v>
      </c>
      <c r="P9" s="259">
        <v>90</v>
      </c>
      <c r="Q9" s="128">
        <f t="shared" si="1"/>
        <v>0.17865429234338748</v>
      </c>
      <c r="R9" s="128">
        <f t="shared" si="1"/>
        <v>0.6125290023201856</v>
      </c>
      <c r="S9" s="128">
        <f t="shared" si="1"/>
        <v>0.2088167053364269</v>
      </c>
    </row>
    <row r="10" spans="1:20" ht="13.5">
      <c r="A10" s="247" t="s">
        <v>248</v>
      </c>
      <c r="B10" s="54" t="s">
        <v>223</v>
      </c>
      <c r="C10" s="55">
        <v>146</v>
      </c>
      <c r="D10" s="55">
        <v>13</v>
      </c>
      <c r="E10" s="55">
        <v>69</v>
      </c>
      <c r="F10" s="55">
        <v>64</v>
      </c>
      <c r="G10" s="445">
        <f t="shared" si="0"/>
        <v>0.08904109589041095</v>
      </c>
      <c r="H10" s="445">
        <f t="shared" si="0"/>
        <v>0.4726027397260274</v>
      </c>
      <c r="I10" s="445">
        <f t="shared" si="0"/>
        <v>0.4383561643835616</v>
      </c>
      <c r="K10" s="194" t="s">
        <v>342</v>
      </c>
      <c r="L10" s="190" t="s">
        <v>344</v>
      </c>
      <c r="M10" s="259">
        <v>2351</v>
      </c>
      <c r="N10" s="259">
        <v>293</v>
      </c>
      <c r="O10" s="259">
        <v>1422</v>
      </c>
      <c r="P10" s="259">
        <v>636</v>
      </c>
      <c r="Q10" s="128">
        <f t="shared" si="1"/>
        <v>0.1246278179498086</v>
      </c>
      <c r="R10" s="128">
        <f t="shared" si="1"/>
        <v>0.604849000425351</v>
      </c>
      <c r="S10" s="128">
        <f t="shared" si="1"/>
        <v>0.2705231816248405</v>
      </c>
      <c r="T10" s="450"/>
    </row>
    <row r="11" spans="1:20" ht="13.5">
      <c r="A11" s="247" t="s">
        <v>248</v>
      </c>
      <c r="B11" s="54" t="s">
        <v>222</v>
      </c>
      <c r="C11" s="55">
        <v>266</v>
      </c>
      <c r="D11" s="55">
        <v>12</v>
      </c>
      <c r="E11" s="55">
        <v>149</v>
      </c>
      <c r="F11" s="55">
        <v>105</v>
      </c>
      <c r="G11" s="445">
        <f t="shared" si="0"/>
        <v>0.045112781954887216</v>
      </c>
      <c r="H11" s="445">
        <f t="shared" si="0"/>
        <v>0.5601503759398496</v>
      </c>
      <c r="I11" s="445">
        <f t="shared" si="0"/>
        <v>0.39473684210526316</v>
      </c>
      <c r="K11" s="194" t="s">
        <v>342</v>
      </c>
      <c r="L11" s="195" t="s">
        <v>345</v>
      </c>
      <c r="M11" s="196">
        <f>SUM(M9:M10)</f>
        <v>2782</v>
      </c>
      <c r="N11" s="196">
        <f>SUM(N9:N10)</f>
        <v>370</v>
      </c>
      <c r="O11" s="196">
        <f>SUM(O9:O10)</f>
        <v>1686</v>
      </c>
      <c r="P11" s="196">
        <f>SUM(P9:P10)</f>
        <v>726</v>
      </c>
      <c r="Q11" s="197">
        <f>N11/$M11</f>
        <v>0.13299784327821712</v>
      </c>
      <c r="R11" s="197">
        <f t="shared" si="1"/>
        <v>0.606038820992092</v>
      </c>
      <c r="S11" s="197">
        <f t="shared" si="1"/>
        <v>0.2609633357296909</v>
      </c>
      <c r="T11" s="450"/>
    </row>
    <row r="12" spans="1:20" ht="13.5">
      <c r="A12" s="247" t="s">
        <v>248</v>
      </c>
      <c r="B12" s="54" t="s">
        <v>221</v>
      </c>
      <c r="C12" s="55">
        <v>599</v>
      </c>
      <c r="D12" s="55">
        <v>67</v>
      </c>
      <c r="E12" s="55">
        <v>400</v>
      </c>
      <c r="F12" s="55">
        <v>132</v>
      </c>
      <c r="G12" s="445">
        <f t="shared" si="0"/>
        <v>0.11185308848080133</v>
      </c>
      <c r="H12" s="445">
        <f t="shared" si="0"/>
        <v>0.667779632721202</v>
      </c>
      <c r="I12" s="445">
        <f t="shared" si="0"/>
        <v>0.22036727879799667</v>
      </c>
      <c r="K12" s="198" t="s">
        <v>346</v>
      </c>
      <c r="L12" s="190" t="s">
        <v>347</v>
      </c>
      <c r="M12" s="259">
        <v>128</v>
      </c>
      <c r="N12" s="259">
        <v>1</v>
      </c>
      <c r="O12" s="259">
        <v>85</v>
      </c>
      <c r="P12" s="259">
        <v>42</v>
      </c>
      <c r="Q12" s="128">
        <f t="shared" si="1"/>
        <v>0.0078125</v>
      </c>
      <c r="R12" s="128">
        <f t="shared" si="1"/>
        <v>0.6640625</v>
      </c>
      <c r="S12" s="128">
        <f t="shared" si="1"/>
        <v>0.328125</v>
      </c>
      <c r="T12" s="450"/>
    </row>
    <row r="13" spans="1:20" ht="13.5">
      <c r="A13" s="247" t="s">
        <v>248</v>
      </c>
      <c r="B13" s="54" t="s">
        <v>220</v>
      </c>
      <c r="C13" s="55">
        <v>2933</v>
      </c>
      <c r="D13" s="55">
        <v>485</v>
      </c>
      <c r="E13" s="55">
        <v>1993</v>
      </c>
      <c r="F13" s="55">
        <v>455</v>
      </c>
      <c r="G13" s="445">
        <f t="shared" si="0"/>
        <v>0.16535969996590522</v>
      </c>
      <c r="H13" s="445">
        <f t="shared" si="0"/>
        <v>0.6795090351176271</v>
      </c>
      <c r="I13" s="445">
        <f t="shared" si="0"/>
        <v>0.15513126491646778</v>
      </c>
      <c r="K13" s="198" t="s">
        <v>346</v>
      </c>
      <c r="L13" s="190" t="s">
        <v>348</v>
      </c>
      <c r="M13" s="259">
        <v>90</v>
      </c>
      <c r="N13" s="259">
        <v>7</v>
      </c>
      <c r="O13" s="259">
        <v>37</v>
      </c>
      <c r="P13" s="259">
        <v>46</v>
      </c>
      <c r="Q13" s="128">
        <f t="shared" si="1"/>
        <v>0.07777777777777778</v>
      </c>
      <c r="R13" s="128">
        <f t="shared" si="1"/>
        <v>0.4111111111111111</v>
      </c>
      <c r="S13" s="128">
        <f t="shared" si="1"/>
        <v>0.5111111111111111</v>
      </c>
      <c r="T13" s="450"/>
    </row>
    <row r="14" spans="1:20" ht="13.5">
      <c r="A14" s="247" t="s">
        <v>248</v>
      </c>
      <c r="B14" s="54" t="s">
        <v>219</v>
      </c>
      <c r="C14" s="55">
        <v>1776</v>
      </c>
      <c r="D14" s="55">
        <v>288</v>
      </c>
      <c r="E14" s="55">
        <v>1066</v>
      </c>
      <c r="F14" s="55">
        <v>422</v>
      </c>
      <c r="G14" s="445">
        <f t="shared" si="0"/>
        <v>0.16216216216216217</v>
      </c>
      <c r="H14" s="445">
        <f t="shared" si="0"/>
        <v>0.6002252252252253</v>
      </c>
      <c r="I14" s="445">
        <f t="shared" si="0"/>
        <v>0.2376126126126126</v>
      </c>
      <c r="K14" s="198" t="s">
        <v>346</v>
      </c>
      <c r="L14" s="190" t="s">
        <v>349</v>
      </c>
      <c r="M14" s="259">
        <v>68</v>
      </c>
      <c r="N14" s="259">
        <v>1</v>
      </c>
      <c r="O14" s="259">
        <v>30</v>
      </c>
      <c r="P14" s="259">
        <v>37</v>
      </c>
      <c r="Q14" s="128">
        <f t="shared" si="1"/>
        <v>0.014705882352941176</v>
      </c>
      <c r="R14" s="128">
        <f t="shared" si="1"/>
        <v>0.4411764705882353</v>
      </c>
      <c r="S14" s="128">
        <f t="shared" si="1"/>
        <v>0.5441176470588235</v>
      </c>
      <c r="T14" s="450"/>
    </row>
    <row r="15" spans="1:20" ht="13.5">
      <c r="A15" s="247" t="s">
        <v>248</v>
      </c>
      <c r="B15" s="54" t="s">
        <v>218</v>
      </c>
      <c r="C15" s="55">
        <v>1783</v>
      </c>
      <c r="D15" s="55">
        <v>359</v>
      </c>
      <c r="E15" s="55">
        <v>1078</v>
      </c>
      <c r="F15" s="55">
        <v>346</v>
      </c>
      <c r="G15" s="445">
        <f t="shared" si="0"/>
        <v>0.20134604598990466</v>
      </c>
      <c r="H15" s="445">
        <f t="shared" si="0"/>
        <v>0.6045989904655076</v>
      </c>
      <c r="I15" s="445">
        <f t="shared" si="0"/>
        <v>0.19405496354458776</v>
      </c>
      <c r="K15" s="198" t="s">
        <v>346</v>
      </c>
      <c r="L15" s="199" t="s">
        <v>346</v>
      </c>
      <c r="M15" s="200">
        <f>SUM(M12:M14)</f>
        <v>286</v>
      </c>
      <c r="N15" s="200">
        <f>SUM(N12:N14)</f>
        <v>9</v>
      </c>
      <c r="O15" s="200">
        <f>SUM(O12:O14)</f>
        <v>152</v>
      </c>
      <c r="P15" s="200">
        <f>SUM(P12:P14)</f>
        <v>125</v>
      </c>
      <c r="Q15" s="201">
        <f>N15/$M15</f>
        <v>0.03146853146853147</v>
      </c>
      <c r="R15" s="201">
        <f t="shared" si="1"/>
        <v>0.5314685314685315</v>
      </c>
      <c r="S15" s="201">
        <f t="shared" si="1"/>
        <v>0.4370629370629371</v>
      </c>
      <c r="T15" s="450"/>
    </row>
    <row r="16" spans="1:20" ht="13.5">
      <c r="A16" s="247" t="s">
        <v>248</v>
      </c>
      <c r="B16" s="54" t="s">
        <v>246</v>
      </c>
      <c r="C16" s="55">
        <v>777</v>
      </c>
      <c r="D16" s="55">
        <v>118</v>
      </c>
      <c r="E16" s="55">
        <v>439</v>
      </c>
      <c r="F16" s="55">
        <v>220</v>
      </c>
      <c r="G16" s="445">
        <f t="shared" si="0"/>
        <v>0.15186615186615188</v>
      </c>
      <c r="H16" s="445">
        <f t="shared" si="0"/>
        <v>0.564993564993565</v>
      </c>
      <c r="I16" s="445">
        <f t="shared" si="0"/>
        <v>0.28314028314028317</v>
      </c>
      <c r="K16" s="202" t="s">
        <v>350</v>
      </c>
      <c r="L16" s="57" t="s">
        <v>152</v>
      </c>
      <c r="M16" s="259">
        <v>22</v>
      </c>
      <c r="N16" s="259">
        <v>2</v>
      </c>
      <c r="O16" s="259">
        <v>10</v>
      </c>
      <c r="P16" s="259">
        <v>10</v>
      </c>
      <c r="Q16" s="260">
        <f>N16/$M16</f>
        <v>0.09090909090909091</v>
      </c>
      <c r="R16" s="260">
        <f t="shared" si="1"/>
        <v>0.45454545454545453</v>
      </c>
      <c r="S16" s="260">
        <f t="shared" si="1"/>
        <v>0.45454545454545453</v>
      </c>
      <c r="T16" s="450"/>
    </row>
    <row r="17" spans="1:20" ht="13.5">
      <c r="A17" s="247" t="s">
        <v>248</v>
      </c>
      <c r="B17" s="54" t="s">
        <v>217</v>
      </c>
      <c r="C17" s="55">
        <v>939</v>
      </c>
      <c r="D17" s="55">
        <v>142</v>
      </c>
      <c r="E17" s="55">
        <v>513</v>
      </c>
      <c r="F17" s="55">
        <v>284</v>
      </c>
      <c r="G17" s="445">
        <f t="shared" si="0"/>
        <v>0.15122470713525027</v>
      </c>
      <c r="H17" s="445">
        <f t="shared" si="0"/>
        <v>0.5463258785942492</v>
      </c>
      <c r="I17" s="445">
        <f t="shared" si="0"/>
        <v>0.30244941427050054</v>
      </c>
      <c r="K17" s="202" t="s">
        <v>350</v>
      </c>
      <c r="L17" s="57" t="s">
        <v>109</v>
      </c>
      <c r="M17" s="259">
        <v>59</v>
      </c>
      <c r="N17" s="259">
        <v>0</v>
      </c>
      <c r="O17" s="259">
        <v>17</v>
      </c>
      <c r="P17" s="259">
        <v>42</v>
      </c>
      <c r="Q17" s="260">
        <f aca="true" t="shared" si="2" ref="Q17:S23">N17/$M17</f>
        <v>0</v>
      </c>
      <c r="R17" s="260">
        <f t="shared" si="1"/>
        <v>0.288135593220339</v>
      </c>
      <c r="S17" s="260">
        <f t="shared" si="1"/>
        <v>0.711864406779661</v>
      </c>
      <c r="T17" s="450"/>
    </row>
    <row r="18" spans="1:20" ht="13.5">
      <c r="A18" s="247" t="s">
        <v>248</v>
      </c>
      <c r="B18" s="54" t="s">
        <v>216</v>
      </c>
      <c r="C18" s="55">
        <v>1370</v>
      </c>
      <c r="D18" s="55">
        <v>298</v>
      </c>
      <c r="E18" s="55">
        <v>883</v>
      </c>
      <c r="F18" s="55">
        <v>189</v>
      </c>
      <c r="G18" s="445">
        <f t="shared" si="0"/>
        <v>0.21751824817518248</v>
      </c>
      <c r="H18" s="445">
        <f t="shared" si="0"/>
        <v>0.6445255474452555</v>
      </c>
      <c r="I18" s="445">
        <f t="shared" si="0"/>
        <v>0.13795620437956205</v>
      </c>
      <c r="K18" s="202" t="s">
        <v>350</v>
      </c>
      <c r="L18" s="57" t="s">
        <v>151</v>
      </c>
      <c r="M18" s="259">
        <v>170</v>
      </c>
      <c r="N18" s="259">
        <v>8</v>
      </c>
      <c r="O18" s="259">
        <v>82</v>
      </c>
      <c r="P18" s="259">
        <v>80</v>
      </c>
      <c r="Q18" s="260">
        <f t="shared" si="2"/>
        <v>0.047058823529411764</v>
      </c>
      <c r="R18" s="260">
        <f t="shared" si="1"/>
        <v>0.4823529411764706</v>
      </c>
      <c r="S18" s="260">
        <f t="shared" si="1"/>
        <v>0.47058823529411764</v>
      </c>
      <c r="T18" s="450"/>
    </row>
    <row r="19" spans="1:20" ht="13.5">
      <c r="A19" s="247" t="s">
        <v>248</v>
      </c>
      <c r="B19" s="54" t="s">
        <v>215</v>
      </c>
      <c r="C19" s="55">
        <v>2474</v>
      </c>
      <c r="D19" s="55">
        <v>508</v>
      </c>
      <c r="E19" s="55">
        <v>1566</v>
      </c>
      <c r="F19" s="55">
        <v>400</v>
      </c>
      <c r="G19" s="445">
        <f t="shared" si="0"/>
        <v>0.2053354890864996</v>
      </c>
      <c r="H19" s="445">
        <f t="shared" si="0"/>
        <v>0.6329830234438156</v>
      </c>
      <c r="I19" s="445">
        <f t="shared" si="0"/>
        <v>0.16168148746968472</v>
      </c>
      <c r="K19" s="202" t="s">
        <v>350</v>
      </c>
      <c r="L19" s="57" t="s">
        <v>150</v>
      </c>
      <c r="M19" s="259">
        <v>345</v>
      </c>
      <c r="N19" s="259">
        <v>46</v>
      </c>
      <c r="O19" s="259">
        <v>160</v>
      </c>
      <c r="P19" s="259">
        <v>139</v>
      </c>
      <c r="Q19" s="260">
        <f t="shared" si="2"/>
        <v>0.13333333333333333</v>
      </c>
      <c r="R19" s="260">
        <f t="shared" si="1"/>
        <v>0.463768115942029</v>
      </c>
      <c r="S19" s="260">
        <f t="shared" si="1"/>
        <v>0.4028985507246377</v>
      </c>
      <c r="T19" s="450"/>
    </row>
    <row r="20" spans="1:20" ht="13.5">
      <c r="A20" s="247" t="s">
        <v>248</v>
      </c>
      <c r="B20" s="54" t="s">
        <v>247</v>
      </c>
      <c r="C20" s="55">
        <v>1735</v>
      </c>
      <c r="D20" s="55">
        <v>346</v>
      </c>
      <c r="E20" s="55">
        <v>1003</v>
      </c>
      <c r="F20" s="55">
        <v>386</v>
      </c>
      <c r="G20" s="445">
        <f t="shared" si="0"/>
        <v>0.1994236311239193</v>
      </c>
      <c r="H20" s="445">
        <f t="shared" si="0"/>
        <v>0.5780979827089338</v>
      </c>
      <c r="I20" s="445">
        <f t="shared" si="0"/>
        <v>0.22247838616714696</v>
      </c>
      <c r="K20" s="202" t="s">
        <v>350</v>
      </c>
      <c r="L20" s="57" t="s">
        <v>149</v>
      </c>
      <c r="M20" s="259">
        <v>90</v>
      </c>
      <c r="N20" s="259">
        <v>2</v>
      </c>
      <c r="O20" s="259">
        <v>38</v>
      </c>
      <c r="P20" s="259">
        <v>50</v>
      </c>
      <c r="Q20" s="260">
        <f t="shared" si="2"/>
        <v>0.022222222222222223</v>
      </c>
      <c r="R20" s="260">
        <f t="shared" si="2"/>
        <v>0.4222222222222222</v>
      </c>
      <c r="S20" s="260">
        <f t="shared" si="2"/>
        <v>0.5555555555555556</v>
      </c>
      <c r="T20" s="450"/>
    </row>
    <row r="21" spans="1:20" ht="13.5">
      <c r="A21" s="247" t="s">
        <v>248</v>
      </c>
      <c r="B21" s="54" t="s">
        <v>244</v>
      </c>
      <c r="C21" s="55">
        <v>560</v>
      </c>
      <c r="D21" s="55">
        <v>134</v>
      </c>
      <c r="E21" s="55">
        <v>296</v>
      </c>
      <c r="F21" s="55">
        <v>130</v>
      </c>
      <c r="G21" s="445">
        <f t="shared" si="0"/>
        <v>0.2392857142857143</v>
      </c>
      <c r="H21" s="445">
        <f t="shared" si="0"/>
        <v>0.5285714285714286</v>
      </c>
      <c r="I21" s="445">
        <f t="shared" si="0"/>
        <v>0.23214285714285715</v>
      </c>
      <c r="K21" s="202" t="s">
        <v>350</v>
      </c>
      <c r="L21" s="57" t="s">
        <v>148</v>
      </c>
      <c r="M21" s="259">
        <v>65</v>
      </c>
      <c r="N21" s="259">
        <v>4</v>
      </c>
      <c r="O21" s="259">
        <v>22</v>
      </c>
      <c r="P21" s="259">
        <v>39</v>
      </c>
      <c r="Q21" s="260">
        <f t="shared" si="2"/>
        <v>0.06153846153846154</v>
      </c>
      <c r="R21" s="260">
        <f t="shared" si="2"/>
        <v>0.3384615384615385</v>
      </c>
      <c r="S21" s="260">
        <f t="shared" si="2"/>
        <v>0.6</v>
      </c>
      <c r="T21" s="450"/>
    </row>
    <row r="22" spans="1:20" ht="13.5">
      <c r="A22" s="247" t="s">
        <v>248</v>
      </c>
      <c r="B22" s="54" t="s">
        <v>214</v>
      </c>
      <c r="C22" s="55">
        <v>1826</v>
      </c>
      <c r="D22" s="55">
        <v>332</v>
      </c>
      <c r="E22" s="55">
        <v>1140</v>
      </c>
      <c r="F22" s="55">
        <v>354</v>
      </c>
      <c r="G22" s="445">
        <f t="shared" si="0"/>
        <v>0.18181818181818182</v>
      </c>
      <c r="H22" s="445">
        <f t="shared" si="0"/>
        <v>0.624315443592552</v>
      </c>
      <c r="I22" s="445">
        <f t="shared" si="0"/>
        <v>0.19386637458926614</v>
      </c>
      <c r="K22" s="202" t="s">
        <v>350</v>
      </c>
      <c r="L22" s="57" t="s">
        <v>107</v>
      </c>
      <c r="M22" s="259">
        <v>44</v>
      </c>
      <c r="N22" s="259">
        <v>1</v>
      </c>
      <c r="O22" s="259">
        <v>15</v>
      </c>
      <c r="P22" s="259">
        <v>28</v>
      </c>
      <c r="Q22" s="260">
        <f t="shared" si="2"/>
        <v>0.022727272727272728</v>
      </c>
      <c r="R22" s="260">
        <f t="shared" si="2"/>
        <v>0.3409090909090909</v>
      </c>
      <c r="S22" s="260">
        <f t="shared" si="2"/>
        <v>0.6363636363636364</v>
      </c>
      <c r="T22" s="450"/>
    </row>
    <row r="23" spans="1:19" ht="13.5">
      <c r="A23" s="247" t="s">
        <v>248</v>
      </c>
      <c r="B23" s="54" t="s">
        <v>213</v>
      </c>
      <c r="C23" s="55">
        <v>2211</v>
      </c>
      <c r="D23" s="55">
        <v>360</v>
      </c>
      <c r="E23" s="55">
        <v>1397</v>
      </c>
      <c r="F23" s="55">
        <v>454</v>
      </c>
      <c r="G23" s="445">
        <f t="shared" si="0"/>
        <v>0.1628222523744912</v>
      </c>
      <c r="H23" s="445">
        <f t="shared" si="0"/>
        <v>0.6318407960199005</v>
      </c>
      <c r="I23" s="445">
        <f t="shared" si="0"/>
        <v>0.20533695160560833</v>
      </c>
      <c r="K23" s="202" t="s">
        <v>350</v>
      </c>
      <c r="L23" s="203" t="s">
        <v>351</v>
      </c>
      <c r="M23" s="204">
        <f>SUM(M16:M22)</f>
        <v>795</v>
      </c>
      <c r="N23" s="204">
        <f>SUM(N16:N22)</f>
        <v>63</v>
      </c>
      <c r="O23" s="204">
        <f>SUM(O16:O22)</f>
        <v>344</v>
      </c>
      <c r="P23" s="204">
        <f>SUM(P16:P22)</f>
        <v>388</v>
      </c>
      <c r="Q23" s="205">
        <f>N23/$M23</f>
        <v>0.07924528301886792</v>
      </c>
      <c r="R23" s="205">
        <f t="shared" si="2"/>
        <v>0.4327044025157233</v>
      </c>
      <c r="S23" s="205">
        <f t="shared" si="2"/>
        <v>0.4880503144654088</v>
      </c>
    </row>
    <row r="24" spans="1:9" ht="13.5">
      <c r="A24" s="247" t="s">
        <v>248</v>
      </c>
      <c r="B24" s="54" t="s">
        <v>212</v>
      </c>
      <c r="C24" s="55">
        <v>3013</v>
      </c>
      <c r="D24" s="55">
        <v>627</v>
      </c>
      <c r="E24" s="55">
        <v>1983</v>
      </c>
      <c r="F24" s="55">
        <v>403</v>
      </c>
      <c r="G24" s="445">
        <f t="shared" si="0"/>
        <v>0.20809824095585794</v>
      </c>
      <c r="H24" s="445">
        <f t="shared" si="0"/>
        <v>0.6581480252240292</v>
      </c>
      <c r="I24" s="445">
        <f t="shared" si="0"/>
        <v>0.13375373382011285</v>
      </c>
    </row>
    <row r="25" spans="1:19" ht="14.25" thickBot="1">
      <c r="A25" s="247" t="s">
        <v>248</v>
      </c>
      <c r="B25" s="54" t="s">
        <v>211</v>
      </c>
      <c r="C25" s="55">
        <v>1420</v>
      </c>
      <c r="D25" s="55">
        <v>305</v>
      </c>
      <c r="E25" s="55">
        <v>960</v>
      </c>
      <c r="F25" s="55">
        <v>155</v>
      </c>
      <c r="G25" s="445">
        <f t="shared" si="0"/>
        <v>0.2147887323943662</v>
      </c>
      <c r="H25" s="445">
        <f t="shared" si="0"/>
        <v>0.676056338028169</v>
      </c>
      <c r="I25" s="445">
        <f t="shared" si="0"/>
        <v>0.10915492957746478</v>
      </c>
      <c r="K25" s="64" t="s">
        <v>250</v>
      </c>
      <c r="L25" s="206" t="s">
        <v>336</v>
      </c>
      <c r="M25" s="65" t="s">
        <v>233</v>
      </c>
      <c r="N25" s="65" t="s">
        <v>234</v>
      </c>
      <c r="O25" s="65" t="s">
        <v>235</v>
      </c>
      <c r="P25" s="65" t="s">
        <v>236</v>
      </c>
      <c r="Q25" s="65" t="s">
        <v>237</v>
      </c>
      <c r="R25" s="65" t="s">
        <v>238</v>
      </c>
      <c r="S25" s="65" t="s">
        <v>239</v>
      </c>
    </row>
    <row r="26" spans="1:19" ht="14.25" thickTop="1">
      <c r="A26" s="247" t="s">
        <v>248</v>
      </c>
      <c r="B26" s="54" t="s">
        <v>210</v>
      </c>
      <c r="C26" s="55">
        <v>2671</v>
      </c>
      <c r="D26" s="55">
        <v>490</v>
      </c>
      <c r="E26" s="55">
        <v>1803</v>
      </c>
      <c r="F26" s="55">
        <v>378</v>
      </c>
      <c r="G26" s="445">
        <f t="shared" si="0"/>
        <v>0.18345189067764883</v>
      </c>
      <c r="H26" s="445">
        <f t="shared" si="0"/>
        <v>0.675028079371022</v>
      </c>
      <c r="I26" s="445">
        <f t="shared" si="0"/>
        <v>0.1415200299513291</v>
      </c>
      <c r="K26" s="207" t="s">
        <v>252</v>
      </c>
      <c r="L26" s="264" t="s">
        <v>145</v>
      </c>
      <c r="M26" s="259">
        <v>214</v>
      </c>
      <c r="N26" s="259">
        <v>29</v>
      </c>
      <c r="O26" s="259">
        <v>130</v>
      </c>
      <c r="P26" s="259">
        <v>55</v>
      </c>
      <c r="Q26" s="451">
        <f>N26/$M26</f>
        <v>0.13551401869158877</v>
      </c>
      <c r="R26" s="451">
        <f>O26/$M26</f>
        <v>0.6074766355140186</v>
      </c>
      <c r="S26" s="451">
        <f>P26/$M26</f>
        <v>0.2570093457943925</v>
      </c>
    </row>
    <row r="27" spans="1:19" ht="13.5">
      <c r="A27" s="247" t="s">
        <v>248</v>
      </c>
      <c r="B27" s="54" t="s">
        <v>209</v>
      </c>
      <c r="C27" s="55">
        <v>1704</v>
      </c>
      <c r="D27" s="55">
        <v>251</v>
      </c>
      <c r="E27" s="55">
        <v>996</v>
      </c>
      <c r="F27" s="55">
        <v>457</v>
      </c>
      <c r="G27" s="445">
        <f t="shared" si="0"/>
        <v>0.14730046948356806</v>
      </c>
      <c r="H27" s="445">
        <f t="shared" si="0"/>
        <v>0.5845070422535211</v>
      </c>
      <c r="I27" s="445">
        <f t="shared" si="0"/>
        <v>0.2681924882629108</v>
      </c>
      <c r="K27" s="208" t="s">
        <v>252</v>
      </c>
      <c r="L27" s="264" t="s">
        <v>144</v>
      </c>
      <c r="M27" s="259">
        <v>106</v>
      </c>
      <c r="N27" s="259">
        <v>10</v>
      </c>
      <c r="O27" s="259">
        <v>60</v>
      </c>
      <c r="P27" s="259">
        <v>36</v>
      </c>
      <c r="Q27" s="451">
        <f aca="true" t="shared" si="3" ref="Q27:S71">N27/$M27</f>
        <v>0.09433962264150944</v>
      </c>
      <c r="R27" s="451">
        <f t="shared" si="3"/>
        <v>0.5660377358490566</v>
      </c>
      <c r="S27" s="451">
        <f t="shared" si="3"/>
        <v>0.33962264150943394</v>
      </c>
    </row>
    <row r="28" spans="1:19" ht="13.5">
      <c r="A28" s="247" t="s">
        <v>248</v>
      </c>
      <c r="B28" s="54" t="s">
        <v>208</v>
      </c>
      <c r="C28" s="55">
        <v>1469</v>
      </c>
      <c r="D28" s="55">
        <v>286</v>
      </c>
      <c r="E28" s="55">
        <v>845</v>
      </c>
      <c r="F28" s="55">
        <v>338</v>
      </c>
      <c r="G28" s="445">
        <f t="shared" si="0"/>
        <v>0.19469026548672566</v>
      </c>
      <c r="H28" s="445">
        <f t="shared" si="0"/>
        <v>0.5752212389380531</v>
      </c>
      <c r="I28" s="445">
        <f t="shared" si="0"/>
        <v>0.23008849557522124</v>
      </c>
      <c r="K28" s="208" t="s">
        <v>252</v>
      </c>
      <c r="L28" s="264" t="s">
        <v>143</v>
      </c>
      <c r="M28" s="259">
        <v>105</v>
      </c>
      <c r="N28" s="259">
        <v>21</v>
      </c>
      <c r="O28" s="259">
        <v>43</v>
      </c>
      <c r="P28" s="259">
        <v>41</v>
      </c>
      <c r="Q28" s="451">
        <f t="shared" si="3"/>
        <v>0.2</v>
      </c>
      <c r="R28" s="451">
        <f t="shared" si="3"/>
        <v>0.4095238095238095</v>
      </c>
      <c r="S28" s="451">
        <f t="shared" si="3"/>
        <v>0.3904761904761905</v>
      </c>
    </row>
    <row r="29" spans="1:19" ht="13.5">
      <c r="A29" s="247" t="s">
        <v>248</v>
      </c>
      <c r="B29" s="54" t="s">
        <v>207</v>
      </c>
      <c r="C29" s="55">
        <v>1172</v>
      </c>
      <c r="D29" s="55">
        <v>153</v>
      </c>
      <c r="E29" s="55">
        <v>692</v>
      </c>
      <c r="F29" s="55">
        <v>327</v>
      </c>
      <c r="G29" s="445">
        <f t="shared" si="0"/>
        <v>0.13054607508532423</v>
      </c>
      <c r="H29" s="445">
        <f t="shared" si="0"/>
        <v>0.590443686006826</v>
      </c>
      <c r="I29" s="445">
        <f t="shared" si="0"/>
        <v>0.2790102389078498</v>
      </c>
      <c r="K29" s="208" t="s">
        <v>252</v>
      </c>
      <c r="L29" s="264" t="s">
        <v>142</v>
      </c>
      <c r="M29" s="259">
        <v>60</v>
      </c>
      <c r="N29" s="259">
        <v>0</v>
      </c>
      <c r="O29" s="259">
        <v>24</v>
      </c>
      <c r="P29" s="259">
        <v>36</v>
      </c>
      <c r="Q29" s="451">
        <f t="shared" si="3"/>
        <v>0</v>
      </c>
      <c r="R29" s="451">
        <f t="shared" si="3"/>
        <v>0.4</v>
      </c>
      <c r="S29" s="451">
        <f t="shared" si="3"/>
        <v>0.6</v>
      </c>
    </row>
    <row r="30" spans="1:19" ht="13.5">
      <c r="A30" s="247" t="s">
        <v>248</v>
      </c>
      <c r="B30" s="54" t="s">
        <v>206</v>
      </c>
      <c r="C30" s="55">
        <v>1987</v>
      </c>
      <c r="D30" s="55">
        <v>362</v>
      </c>
      <c r="E30" s="55">
        <v>1172</v>
      </c>
      <c r="F30" s="55">
        <v>453</v>
      </c>
      <c r="G30" s="445">
        <f t="shared" si="0"/>
        <v>0.18218419728233518</v>
      </c>
      <c r="H30" s="445">
        <f t="shared" si="0"/>
        <v>0.5898339204831404</v>
      </c>
      <c r="I30" s="445">
        <f t="shared" si="0"/>
        <v>0.2279818822345244</v>
      </c>
      <c r="K30" s="208" t="s">
        <v>252</v>
      </c>
      <c r="L30" s="264" t="s">
        <v>141</v>
      </c>
      <c r="M30" s="259">
        <v>371</v>
      </c>
      <c r="N30" s="259">
        <v>46</v>
      </c>
      <c r="O30" s="259">
        <v>209</v>
      </c>
      <c r="P30" s="259">
        <v>116</v>
      </c>
      <c r="Q30" s="451">
        <f t="shared" si="3"/>
        <v>0.12398921832884097</v>
      </c>
      <c r="R30" s="451">
        <f t="shared" si="3"/>
        <v>0.5633423180592992</v>
      </c>
      <c r="S30" s="451">
        <f t="shared" si="3"/>
        <v>0.31266846361185985</v>
      </c>
    </row>
    <row r="31" spans="1:19" ht="13.5">
      <c r="A31" s="247" t="s">
        <v>248</v>
      </c>
      <c r="B31" s="54" t="s">
        <v>205</v>
      </c>
      <c r="C31" s="55">
        <v>593</v>
      </c>
      <c r="D31" s="55">
        <v>88</v>
      </c>
      <c r="E31" s="55">
        <v>352</v>
      </c>
      <c r="F31" s="55">
        <v>153</v>
      </c>
      <c r="G31" s="445">
        <f t="shared" si="0"/>
        <v>0.14839797639123103</v>
      </c>
      <c r="H31" s="445">
        <f t="shared" si="0"/>
        <v>0.5935919055649241</v>
      </c>
      <c r="I31" s="445">
        <f t="shared" si="0"/>
        <v>0.2580101180438449</v>
      </c>
      <c r="K31" s="208" t="s">
        <v>252</v>
      </c>
      <c r="L31" s="264" t="s">
        <v>140</v>
      </c>
      <c r="M31" s="259">
        <v>84</v>
      </c>
      <c r="N31" s="259">
        <v>8</v>
      </c>
      <c r="O31" s="259">
        <v>40</v>
      </c>
      <c r="P31" s="259">
        <v>36</v>
      </c>
      <c r="Q31" s="451">
        <f t="shared" si="3"/>
        <v>0.09523809523809523</v>
      </c>
      <c r="R31" s="451">
        <f t="shared" si="3"/>
        <v>0.47619047619047616</v>
      </c>
      <c r="S31" s="451">
        <f t="shared" si="3"/>
        <v>0.42857142857142855</v>
      </c>
    </row>
    <row r="32" spans="1:19" ht="13.5">
      <c r="A32" s="247" t="s">
        <v>248</v>
      </c>
      <c r="B32" s="54" t="s">
        <v>204</v>
      </c>
      <c r="C32" s="69">
        <v>1410</v>
      </c>
      <c r="D32" s="69">
        <v>336</v>
      </c>
      <c r="E32" s="69">
        <v>938</v>
      </c>
      <c r="F32" s="69">
        <v>136</v>
      </c>
      <c r="G32" s="445">
        <f t="shared" si="0"/>
        <v>0.23829787234042554</v>
      </c>
      <c r="H32" s="445">
        <f t="shared" si="0"/>
        <v>0.6652482269503546</v>
      </c>
      <c r="I32" s="445">
        <f t="shared" si="0"/>
        <v>0.09645390070921986</v>
      </c>
      <c r="K32" s="208" t="s">
        <v>252</v>
      </c>
      <c r="L32" s="264" t="s">
        <v>139</v>
      </c>
      <c r="M32" s="259">
        <v>67</v>
      </c>
      <c r="N32" s="259">
        <v>3</v>
      </c>
      <c r="O32" s="259">
        <v>32</v>
      </c>
      <c r="P32" s="259">
        <v>32</v>
      </c>
      <c r="Q32" s="451">
        <f t="shared" si="3"/>
        <v>0.04477611940298507</v>
      </c>
      <c r="R32" s="451">
        <f t="shared" si="3"/>
        <v>0.47761194029850745</v>
      </c>
      <c r="S32" s="451">
        <f t="shared" si="3"/>
        <v>0.47761194029850745</v>
      </c>
    </row>
    <row r="33" spans="1:19" ht="13.5">
      <c r="A33" s="247" t="s">
        <v>248</v>
      </c>
      <c r="B33" s="54" t="s">
        <v>203</v>
      </c>
      <c r="C33" s="55">
        <v>1787</v>
      </c>
      <c r="D33" s="55">
        <v>272</v>
      </c>
      <c r="E33" s="55">
        <v>1096</v>
      </c>
      <c r="F33" s="55">
        <v>419</v>
      </c>
      <c r="G33" s="445">
        <f t="shared" si="0"/>
        <v>0.15221040850587578</v>
      </c>
      <c r="H33" s="445">
        <f t="shared" si="0"/>
        <v>0.6133184107442641</v>
      </c>
      <c r="I33" s="445">
        <f t="shared" si="0"/>
        <v>0.2344711807498601</v>
      </c>
      <c r="K33" s="208" t="s">
        <v>252</v>
      </c>
      <c r="L33" s="264" t="s">
        <v>138</v>
      </c>
      <c r="M33" s="259">
        <v>42</v>
      </c>
      <c r="N33" s="259">
        <v>5</v>
      </c>
      <c r="O33" s="259">
        <v>19</v>
      </c>
      <c r="P33" s="259">
        <v>18</v>
      </c>
      <c r="Q33" s="451">
        <f t="shared" si="3"/>
        <v>0.11904761904761904</v>
      </c>
      <c r="R33" s="451">
        <f t="shared" si="3"/>
        <v>0.4523809523809524</v>
      </c>
      <c r="S33" s="451">
        <f t="shared" si="3"/>
        <v>0.42857142857142855</v>
      </c>
    </row>
    <row r="34" spans="1:19" ht="13.5">
      <c r="A34" s="247" t="s">
        <v>248</v>
      </c>
      <c r="B34" s="54" t="s">
        <v>202</v>
      </c>
      <c r="C34" s="55">
        <v>2209</v>
      </c>
      <c r="D34" s="55">
        <v>419</v>
      </c>
      <c r="E34" s="55">
        <v>1295</v>
      </c>
      <c r="F34" s="55">
        <v>495</v>
      </c>
      <c r="G34" s="445">
        <f t="shared" si="0"/>
        <v>0.18967858759619738</v>
      </c>
      <c r="H34" s="445">
        <f t="shared" si="0"/>
        <v>0.5862381167949299</v>
      </c>
      <c r="I34" s="445">
        <f t="shared" si="0"/>
        <v>0.2240832956088728</v>
      </c>
      <c r="K34" s="208" t="s">
        <v>252</v>
      </c>
      <c r="L34" s="264" t="s">
        <v>137</v>
      </c>
      <c r="M34" s="259">
        <v>19</v>
      </c>
      <c r="N34" s="259">
        <v>0</v>
      </c>
      <c r="O34" s="259">
        <v>9</v>
      </c>
      <c r="P34" s="259">
        <v>10</v>
      </c>
      <c r="Q34" s="451">
        <f t="shared" si="3"/>
        <v>0</v>
      </c>
      <c r="R34" s="451">
        <f t="shared" si="3"/>
        <v>0.47368421052631576</v>
      </c>
      <c r="S34" s="451">
        <f t="shared" si="3"/>
        <v>0.5263157894736842</v>
      </c>
    </row>
    <row r="35" spans="1:19" ht="13.5">
      <c r="A35" s="247" t="s">
        <v>248</v>
      </c>
      <c r="B35" s="452" t="s">
        <v>201</v>
      </c>
      <c r="C35" s="55">
        <v>65</v>
      </c>
      <c r="D35" s="55">
        <v>4</v>
      </c>
      <c r="E35" s="55">
        <v>38</v>
      </c>
      <c r="F35" s="55">
        <v>23</v>
      </c>
      <c r="G35" s="445">
        <f t="shared" si="0"/>
        <v>0.06153846153846154</v>
      </c>
      <c r="H35" s="445">
        <f t="shared" si="0"/>
        <v>0.5846153846153846</v>
      </c>
      <c r="I35" s="445">
        <f t="shared" si="0"/>
        <v>0.35384615384615387</v>
      </c>
      <c r="K35" s="208" t="s">
        <v>252</v>
      </c>
      <c r="L35" s="264" t="s">
        <v>136</v>
      </c>
      <c r="M35" s="259">
        <v>50</v>
      </c>
      <c r="N35" s="259">
        <v>6</v>
      </c>
      <c r="O35" s="259">
        <v>23</v>
      </c>
      <c r="P35" s="259">
        <v>21</v>
      </c>
      <c r="Q35" s="451">
        <f t="shared" si="3"/>
        <v>0.12</v>
      </c>
      <c r="R35" s="451">
        <f t="shared" si="3"/>
        <v>0.46</v>
      </c>
      <c r="S35" s="451">
        <f t="shared" si="3"/>
        <v>0.42</v>
      </c>
    </row>
    <row r="36" spans="1:19" ht="13.5">
      <c r="A36" s="247" t="s">
        <v>248</v>
      </c>
      <c r="B36" s="54" t="s">
        <v>200</v>
      </c>
      <c r="C36" s="55">
        <v>1434</v>
      </c>
      <c r="D36" s="55">
        <v>308</v>
      </c>
      <c r="E36" s="55">
        <v>889</v>
      </c>
      <c r="F36" s="55">
        <v>237</v>
      </c>
      <c r="G36" s="445">
        <f t="shared" si="0"/>
        <v>0.21478382147838215</v>
      </c>
      <c r="H36" s="445">
        <f t="shared" si="0"/>
        <v>0.6199442119944212</v>
      </c>
      <c r="I36" s="445">
        <f t="shared" si="0"/>
        <v>0.16527196652719664</v>
      </c>
      <c r="K36" s="208" t="s">
        <v>252</v>
      </c>
      <c r="L36" s="264" t="s">
        <v>135</v>
      </c>
      <c r="M36" s="259">
        <v>24</v>
      </c>
      <c r="N36" s="259">
        <v>2</v>
      </c>
      <c r="O36" s="259">
        <v>10</v>
      </c>
      <c r="P36" s="259">
        <v>12</v>
      </c>
      <c r="Q36" s="451">
        <f t="shared" si="3"/>
        <v>0.08333333333333333</v>
      </c>
      <c r="R36" s="451">
        <f t="shared" si="3"/>
        <v>0.4166666666666667</v>
      </c>
      <c r="S36" s="451">
        <f t="shared" si="3"/>
        <v>0.5</v>
      </c>
    </row>
    <row r="37" spans="1:19" ht="13.5">
      <c r="A37" s="247" t="s">
        <v>248</v>
      </c>
      <c r="B37" s="54" t="s">
        <v>199</v>
      </c>
      <c r="C37" s="55">
        <v>1917</v>
      </c>
      <c r="D37" s="55">
        <v>476</v>
      </c>
      <c r="E37" s="55">
        <v>1204</v>
      </c>
      <c r="F37" s="55">
        <v>237</v>
      </c>
      <c r="G37" s="445">
        <f t="shared" si="0"/>
        <v>0.24830464267083985</v>
      </c>
      <c r="H37" s="445">
        <f t="shared" si="0"/>
        <v>0.6280646844027126</v>
      </c>
      <c r="I37" s="445">
        <f t="shared" si="0"/>
        <v>0.12363067292644757</v>
      </c>
      <c r="K37" s="208" t="s">
        <v>252</v>
      </c>
      <c r="L37" s="264" t="s">
        <v>134</v>
      </c>
      <c r="M37" s="259">
        <v>3</v>
      </c>
      <c r="N37" s="259">
        <v>0</v>
      </c>
      <c r="O37" s="259">
        <v>0</v>
      </c>
      <c r="P37" s="259">
        <v>3</v>
      </c>
      <c r="Q37" s="451">
        <f t="shared" si="3"/>
        <v>0</v>
      </c>
      <c r="R37" s="451">
        <f t="shared" si="3"/>
        <v>0</v>
      </c>
      <c r="S37" s="451">
        <f t="shared" si="3"/>
        <v>1</v>
      </c>
    </row>
    <row r="38" spans="1:19" ht="13.5">
      <c r="A38" s="247" t="s">
        <v>248</v>
      </c>
      <c r="B38" s="54" t="s">
        <v>198</v>
      </c>
      <c r="C38" s="55">
        <v>1611</v>
      </c>
      <c r="D38" s="55">
        <v>227</v>
      </c>
      <c r="E38" s="55">
        <v>932</v>
      </c>
      <c r="F38" s="55">
        <v>452</v>
      </c>
      <c r="G38" s="445">
        <f t="shared" si="0"/>
        <v>0.1409062693978895</v>
      </c>
      <c r="H38" s="445">
        <f t="shared" si="0"/>
        <v>0.5785226567349472</v>
      </c>
      <c r="I38" s="445">
        <f t="shared" si="0"/>
        <v>0.28057107386716323</v>
      </c>
      <c r="K38" s="208" t="s">
        <v>252</v>
      </c>
      <c r="L38" s="264" t="s">
        <v>133</v>
      </c>
      <c r="M38" s="259">
        <v>7</v>
      </c>
      <c r="N38" s="259">
        <v>0</v>
      </c>
      <c r="O38" s="259">
        <v>4</v>
      </c>
      <c r="P38" s="259">
        <v>3</v>
      </c>
      <c r="Q38" s="451">
        <f t="shared" si="3"/>
        <v>0</v>
      </c>
      <c r="R38" s="451">
        <f t="shared" si="3"/>
        <v>0.5714285714285714</v>
      </c>
      <c r="S38" s="451">
        <f t="shared" si="3"/>
        <v>0.42857142857142855</v>
      </c>
    </row>
    <row r="39" spans="1:19" ht="13.5">
      <c r="A39" s="247" t="s">
        <v>248</v>
      </c>
      <c r="B39" s="54" t="s">
        <v>197</v>
      </c>
      <c r="C39" s="55">
        <v>1667</v>
      </c>
      <c r="D39" s="55">
        <v>222</v>
      </c>
      <c r="E39" s="55">
        <v>969</v>
      </c>
      <c r="F39" s="55">
        <v>476</v>
      </c>
      <c r="G39" s="445">
        <f t="shared" si="0"/>
        <v>0.1331733653269346</v>
      </c>
      <c r="H39" s="445">
        <f t="shared" si="0"/>
        <v>0.5812837432513497</v>
      </c>
      <c r="I39" s="445">
        <f t="shared" si="0"/>
        <v>0.2855428914217157</v>
      </c>
      <c r="K39" s="208" t="s">
        <v>252</v>
      </c>
      <c r="L39" s="264" t="s">
        <v>132</v>
      </c>
      <c r="M39" s="259">
        <v>56</v>
      </c>
      <c r="N39" s="259">
        <v>2</v>
      </c>
      <c r="O39" s="259">
        <v>24</v>
      </c>
      <c r="P39" s="259">
        <v>30</v>
      </c>
      <c r="Q39" s="451">
        <f t="shared" si="3"/>
        <v>0.03571428571428571</v>
      </c>
      <c r="R39" s="451">
        <f t="shared" si="3"/>
        <v>0.42857142857142855</v>
      </c>
      <c r="S39" s="451">
        <f t="shared" si="3"/>
        <v>0.5357142857142857</v>
      </c>
    </row>
    <row r="40" spans="1:19" ht="13.5">
      <c r="A40" s="247" t="s">
        <v>248</v>
      </c>
      <c r="B40" s="54" t="s">
        <v>196</v>
      </c>
      <c r="C40" s="55">
        <v>4552</v>
      </c>
      <c r="D40" s="55">
        <v>908</v>
      </c>
      <c r="E40" s="55">
        <v>2806</v>
      </c>
      <c r="F40" s="55">
        <v>838</v>
      </c>
      <c r="G40" s="445">
        <f t="shared" si="0"/>
        <v>0.19947275922671354</v>
      </c>
      <c r="H40" s="445">
        <f t="shared" si="0"/>
        <v>0.6164323374340949</v>
      </c>
      <c r="I40" s="445">
        <f t="shared" si="0"/>
        <v>0.18409490333919157</v>
      </c>
      <c r="K40" s="208" t="s">
        <v>252</v>
      </c>
      <c r="L40" s="264" t="s">
        <v>131</v>
      </c>
      <c r="M40" s="259">
        <v>43</v>
      </c>
      <c r="N40" s="259">
        <v>0</v>
      </c>
      <c r="O40" s="259">
        <v>13</v>
      </c>
      <c r="P40" s="259">
        <v>30</v>
      </c>
      <c r="Q40" s="451">
        <f t="shared" si="3"/>
        <v>0</v>
      </c>
      <c r="R40" s="451">
        <f t="shared" si="3"/>
        <v>0.3023255813953488</v>
      </c>
      <c r="S40" s="451">
        <f t="shared" si="3"/>
        <v>0.6976744186046512</v>
      </c>
    </row>
    <row r="41" spans="1:19" ht="13.5">
      <c r="A41" s="247" t="s">
        <v>248</v>
      </c>
      <c r="B41" s="54" t="s">
        <v>195</v>
      </c>
      <c r="C41" s="69">
        <v>1513</v>
      </c>
      <c r="D41" s="69">
        <v>230</v>
      </c>
      <c r="E41" s="69">
        <v>849</v>
      </c>
      <c r="F41" s="69">
        <v>434</v>
      </c>
      <c r="G41" s="445">
        <f t="shared" si="0"/>
        <v>0.1520158625247852</v>
      </c>
      <c r="H41" s="445">
        <f t="shared" si="0"/>
        <v>0.5611368142762723</v>
      </c>
      <c r="I41" s="445">
        <f t="shared" si="0"/>
        <v>0.2868473231989425</v>
      </c>
      <c r="K41" s="208" t="s">
        <v>252</v>
      </c>
      <c r="L41" s="264" t="s">
        <v>130</v>
      </c>
      <c r="M41" s="259">
        <v>73</v>
      </c>
      <c r="N41" s="259">
        <v>2</v>
      </c>
      <c r="O41" s="259">
        <v>34</v>
      </c>
      <c r="P41" s="259">
        <v>37</v>
      </c>
      <c r="Q41" s="451">
        <f t="shared" si="3"/>
        <v>0.0273972602739726</v>
      </c>
      <c r="R41" s="451">
        <f t="shared" si="3"/>
        <v>0.4657534246575342</v>
      </c>
      <c r="S41" s="451">
        <f t="shared" si="3"/>
        <v>0.5068493150684932</v>
      </c>
    </row>
    <row r="42" spans="1:19" ht="13.5">
      <c r="A42" s="247" t="s">
        <v>248</v>
      </c>
      <c r="B42" s="54" t="s">
        <v>194</v>
      </c>
      <c r="C42" s="69">
        <v>738</v>
      </c>
      <c r="D42" s="69">
        <v>48</v>
      </c>
      <c r="E42" s="69">
        <v>368</v>
      </c>
      <c r="F42" s="69">
        <v>322</v>
      </c>
      <c r="G42" s="445">
        <f t="shared" si="0"/>
        <v>0.06504065040650407</v>
      </c>
      <c r="H42" s="445">
        <f t="shared" si="0"/>
        <v>0.4986449864498645</v>
      </c>
      <c r="I42" s="445">
        <f t="shared" si="0"/>
        <v>0.4363143631436314</v>
      </c>
      <c r="K42" s="208" t="s">
        <v>252</v>
      </c>
      <c r="L42" s="264" t="s">
        <v>124</v>
      </c>
      <c r="M42" s="259">
        <v>34</v>
      </c>
      <c r="N42" s="259">
        <v>0</v>
      </c>
      <c r="O42" s="259">
        <v>9</v>
      </c>
      <c r="P42" s="259">
        <v>25</v>
      </c>
      <c r="Q42" s="451">
        <f t="shared" si="3"/>
        <v>0</v>
      </c>
      <c r="R42" s="451">
        <f t="shared" si="3"/>
        <v>0.2647058823529412</v>
      </c>
      <c r="S42" s="451">
        <f t="shared" si="3"/>
        <v>0.7352941176470589</v>
      </c>
    </row>
    <row r="43" spans="1:19" ht="13.5">
      <c r="A43" s="247" t="s">
        <v>248</v>
      </c>
      <c r="B43" s="54" t="s">
        <v>193</v>
      </c>
      <c r="C43" s="55">
        <v>762</v>
      </c>
      <c r="D43" s="55">
        <v>105</v>
      </c>
      <c r="E43" s="55">
        <v>409</v>
      </c>
      <c r="F43" s="55">
        <v>248</v>
      </c>
      <c r="G43" s="445">
        <f t="shared" si="0"/>
        <v>0.1377952755905512</v>
      </c>
      <c r="H43" s="445">
        <f t="shared" si="0"/>
        <v>0.536745406824147</v>
      </c>
      <c r="I43" s="445">
        <f t="shared" si="0"/>
        <v>0.32545931758530183</v>
      </c>
      <c r="K43" s="208" t="s">
        <v>332</v>
      </c>
      <c r="L43" s="264" t="s">
        <v>332</v>
      </c>
      <c r="M43" s="268">
        <f>SUM(M26:M42)</f>
        <v>1358</v>
      </c>
      <c r="N43" s="268">
        <f>SUM(N26:N42)</f>
        <v>134</v>
      </c>
      <c r="O43" s="268">
        <f>SUM(O26:O42)</f>
        <v>683</v>
      </c>
      <c r="P43" s="268">
        <f>SUM(P26:P42)</f>
        <v>541</v>
      </c>
      <c r="Q43" s="269">
        <f t="shared" si="3"/>
        <v>0.09867452135493372</v>
      </c>
      <c r="R43" s="269">
        <f t="shared" si="3"/>
        <v>0.5029455081001473</v>
      </c>
      <c r="S43" s="269">
        <f t="shared" si="3"/>
        <v>0.39837997054491897</v>
      </c>
    </row>
    <row r="44" spans="1:19" ht="13.5">
      <c r="A44" s="247" t="s">
        <v>248</v>
      </c>
      <c r="B44" s="54" t="s">
        <v>192</v>
      </c>
      <c r="C44" s="55">
        <v>1104</v>
      </c>
      <c r="D44" s="55">
        <v>194</v>
      </c>
      <c r="E44" s="55">
        <v>598</v>
      </c>
      <c r="F44" s="55">
        <v>312</v>
      </c>
      <c r="G44" s="445">
        <f t="shared" si="0"/>
        <v>0.17572463768115942</v>
      </c>
      <c r="H44" s="445">
        <f t="shared" si="0"/>
        <v>0.5416666666666666</v>
      </c>
      <c r="I44" s="445">
        <f t="shared" si="0"/>
        <v>0.2826086956521739</v>
      </c>
      <c r="K44" s="209" t="s">
        <v>253</v>
      </c>
      <c r="L44" s="271" t="s">
        <v>129</v>
      </c>
      <c r="M44" s="259">
        <v>67</v>
      </c>
      <c r="N44" s="259">
        <v>1</v>
      </c>
      <c r="O44" s="259">
        <v>30</v>
      </c>
      <c r="P44" s="259">
        <v>36</v>
      </c>
      <c r="Q44" s="451">
        <f t="shared" si="3"/>
        <v>0.014925373134328358</v>
      </c>
      <c r="R44" s="451">
        <f t="shared" si="3"/>
        <v>0.44776119402985076</v>
      </c>
      <c r="S44" s="451">
        <f t="shared" si="3"/>
        <v>0.5373134328358209</v>
      </c>
    </row>
    <row r="45" spans="1:19" ht="13.5">
      <c r="A45" s="247" t="s">
        <v>248</v>
      </c>
      <c r="B45" s="54" t="s">
        <v>191</v>
      </c>
      <c r="C45" s="55">
        <v>352</v>
      </c>
      <c r="D45" s="55">
        <v>69</v>
      </c>
      <c r="E45" s="55">
        <v>223</v>
      </c>
      <c r="F45" s="55">
        <v>60</v>
      </c>
      <c r="G45" s="445">
        <f t="shared" si="0"/>
        <v>0.19602272727272727</v>
      </c>
      <c r="H45" s="445">
        <f t="shared" si="0"/>
        <v>0.6335227272727273</v>
      </c>
      <c r="I45" s="445">
        <f t="shared" si="0"/>
        <v>0.17045454545454544</v>
      </c>
      <c r="K45" s="209" t="s">
        <v>253</v>
      </c>
      <c r="L45" s="271" t="s">
        <v>128</v>
      </c>
      <c r="M45" s="259">
        <v>68</v>
      </c>
      <c r="N45" s="259">
        <v>9</v>
      </c>
      <c r="O45" s="259">
        <v>27</v>
      </c>
      <c r="P45" s="259">
        <v>32</v>
      </c>
      <c r="Q45" s="451">
        <f t="shared" si="3"/>
        <v>0.1323529411764706</v>
      </c>
      <c r="R45" s="451">
        <f t="shared" si="3"/>
        <v>0.39705882352941174</v>
      </c>
      <c r="S45" s="451">
        <f t="shared" si="3"/>
        <v>0.47058823529411764</v>
      </c>
    </row>
    <row r="46" spans="1:19" ht="13.5">
      <c r="A46" s="247" t="s">
        <v>248</v>
      </c>
      <c r="B46" s="54" t="s">
        <v>190</v>
      </c>
      <c r="C46" s="68">
        <v>922</v>
      </c>
      <c r="D46" s="68">
        <v>106</v>
      </c>
      <c r="E46" s="68">
        <v>542</v>
      </c>
      <c r="F46" s="68">
        <v>274</v>
      </c>
      <c r="G46" s="445">
        <f t="shared" si="0"/>
        <v>0.11496746203904555</v>
      </c>
      <c r="H46" s="445">
        <f t="shared" si="0"/>
        <v>0.5878524945770065</v>
      </c>
      <c r="I46" s="445">
        <f t="shared" si="0"/>
        <v>0.29718004338394793</v>
      </c>
      <c r="K46" s="209" t="s">
        <v>253</v>
      </c>
      <c r="L46" s="271" t="s">
        <v>127</v>
      </c>
      <c r="M46" s="259">
        <v>213</v>
      </c>
      <c r="N46" s="259">
        <v>27</v>
      </c>
      <c r="O46" s="259">
        <v>100</v>
      </c>
      <c r="P46" s="259">
        <v>86</v>
      </c>
      <c r="Q46" s="451">
        <f t="shared" si="3"/>
        <v>0.1267605633802817</v>
      </c>
      <c r="R46" s="451">
        <f t="shared" si="3"/>
        <v>0.4694835680751174</v>
      </c>
      <c r="S46" s="451">
        <f t="shared" si="3"/>
        <v>0.40375586854460094</v>
      </c>
    </row>
    <row r="47" spans="1:19" ht="13.5">
      <c r="A47" s="247" t="s">
        <v>248</v>
      </c>
      <c r="B47" s="194" t="s">
        <v>345</v>
      </c>
      <c r="C47" s="196">
        <v>2782</v>
      </c>
      <c r="D47" s="196">
        <v>370</v>
      </c>
      <c r="E47" s="196">
        <v>1686</v>
      </c>
      <c r="F47" s="196">
        <v>726</v>
      </c>
      <c r="G47" s="453">
        <f>D47/$C47</f>
        <v>0.13299784327821712</v>
      </c>
      <c r="H47" s="453">
        <f>E47/$C47</f>
        <v>0.606038820992092</v>
      </c>
      <c r="I47" s="453">
        <f>F47/$C47</f>
        <v>0.2609633357296909</v>
      </c>
      <c r="K47" s="209" t="s">
        <v>253</v>
      </c>
      <c r="L47" s="271" t="s">
        <v>126</v>
      </c>
      <c r="M47" s="259">
        <v>177</v>
      </c>
      <c r="N47" s="259">
        <v>2</v>
      </c>
      <c r="O47" s="259">
        <v>84</v>
      </c>
      <c r="P47" s="259">
        <v>91</v>
      </c>
      <c r="Q47" s="451">
        <f t="shared" si="3"/>
        <v>0.011299435028248588</v>
      </c>
      <c r="R47" s="451">
        <f t="shared" si="3"/>
        <v>0.4745762711864407</v>
      </c>
      <c r="S47" s="451">
        <f t="shared" si="3"/>
        <v>0.5141242937853108</v>
      </c>
    </row>
    <row r="48" spans="1:19" ht="13.5">
      <c r="A48" s="247" t="s">
        <v>248</v>
      </c>
      <c r="B48" s="54" t="s">
        <v>187</v>
      </c>
      <c r="C48" s="52">
        <v>4889</v>
      </c>
      <c r="D48" s="52">
        <v>943</v>
      </c>
      <c r="E48" s="52">
        <v>3105</v>
      </c>
      <c r="F48" s="52">
        <v>841</v>
      </c>
      <c r="G48" s="445">
        <f t="shared" si="0"/>
        <v>0.19288197995500103</v>
      </c>
      <c r="H48" s="445">
        <f t="shared" si="0"/>
        <v>0.635099202290857</v>
      </c>
      <c r="I48" s="445">
        <f t="shared" si="0"/>
        <v>0.17201881775414196</v>
      </c>
      <c r="K48" s="209" t="s">
        <v>253</v>
      </c>
      <c r="L48" s="271" t="s">
        <v>125</v>
      </c>
      <c r="M48" s="259">
        <v>61</v>
      </c>
      <c r="N48" s="259">
        <v>2</v>
      </c>
      <c r="O48" s="259">
        <v>22</v>
      </c>
      <c r="P48" s="259">
        <v>37</v>
      </c>
      <c r="Q48" s="451">
        <f t="shared" si="3"/>
        <v>0.03278688524590164</v>
      </c>
      <c r="R48" s="451">
        <f t="shared" si="3"/>
        <v>0.36065573770491804</v>
      </c>
      <c r="S48" s="451">
        <f t="shared" si="3"/>
        <v>0.6065573770491803</v>
      </c>
    </row>
    <row r="49" spans="1:19" ht="13.5">
      <c r="A49" s="247" t="s">
        <v>248</v>
      </c>
      <c r="B49" s="54" t="s">
        <v>186</v>
      </c>
      <c r="C49" s="52">
        <v>837</v>
      </c>
      <c r="D49" s="52">
        <v>109</v>
      </c>
      <c r="E49" s="52">
        <v>478</v>
      </c>
      <c r="F49" s="52">
        <v>250</v>
      </c>
      <c r="G49" s="445">
        <f t="shared" si="0"/>
        <v>0.13022700119474312</v>
      </c>
      <c r="H49" s="445">
        <f t="shared" si="0"/>
        <v>0.5710872162485066</v>
      </c>
      <c r="I49" s="445">
        <f t="shared" si="0"/>
        <v>0.2986857825567503</v>
      </c>
      <c r="K49" s="209" t="s">
        <v>333</v>
      </c>
      <c r="L49" s="271" t="s">
        <v>333</v>
      </c>
      <c r="M49" s="276">
        <f>SUM(M44:M48)</f>
        <v>586</v>
      </c>
      <c r="N49" s="276">
        <f>SUM(N44:N48)</f>
        <v>41</v>
      </c>
      <c r="O49" s="276">
        <f>SUM(O44:O48)</f>
        <v>263</v>
      </c>
      <c r="P49" s="276">
        <f>SUM(P44:P48)</f>
        <v>282</v>
      </c>
      <c r="Q49" s="277">
        <f t="shared" si="3"/>
        <v>0.06996587030716724</v>
      </c>
      <c r="R49" s="277">
        <f t="shared" si="3"/>
        <v>0.44880546075085326</v>
      </c>
      <c r="S49" s="277">
        <f t="shared" si="3"/>
        <v>0.4812286689419795</v>
      </c>
    </row>
    <row r="50" spans="1:19" ht="13.5">
      <c r="A50" s="247" t="s">
        <v>248</v>
      </c>
      <c r="B50" s="54" t="s">
        <v>185</v>
      </c>
      <c r="C50" s="52">
        <v>432</v>
      </c>
      <c r="D50" s="52">
        <v>38</v>
      </c>
      <c r="E50" s="52">
        <v>227</v>
      </c>
      <c r="F50" s="52">
        <v>167</v>
      </c>
      <c r="G50" s="445">
        <f t="shared" si="0"/>
        <v>0.08796296296296297</v>
      </c>
      <c r="H50" s="445">
        <f t="shared" si="0"/>
        <v>0.5254629629629629</v>
      </c>
      <c r="I50" s="445">
        <f t="shared" si="0"/>
        <v>0.38657407407407407</v>
      </c>
      <c r="K50" s="210" t="s">
        <v>254</v>
      </c>
      <c r="L50" s="279" t="s">
        <v>123</v>
      </c>
      <c r="M50" s="259">
        <v>85</v>
      </c>
      <c r="N50" s="259">
        <v>5</v>
      </c>
      <c r="O50" s="259">
        <v>41</v>
      </c>
      <c r="P50" s="259">
        <v>39</v>
      </c>
      <c r="Q50" s="451">
        <f t="shared" si="3"/>
        <v>0.058823529411764705</v>
      </c>
      <c r="R50" s="451">
        <f t="shared" si="3"/>
        <v>0.4823529411764706</v>
      </c>
      <c r="S50" s="451">
        <f t="shared" si="3"/>
        <v>0.4588235294117647</v>
      </c>
    </row>
    <row r="51" spans="1:19" ht="13.5">
      <c r="A51" s="247" t="s">
        <v>248</v>
      </c>
      <c r="B51" s="54" t="s">
        <v>184</v>
      </c>
      <c r="C51" s="52">
        <v>315</v>
      </c>
      <c r="D51" s="52">
        <v>28</v>
      </c>
      <c r="E51" s="52">
        <v>170</v>
      </c>
      <c r="F51" s="52">
        <v>117</v>
      </c>
      <c r="G51" s="445">
        <f t="shared" si="0"/>
        <v>0.08888888888888889</v>
      </c>
      <c r="H51" s="445">
        <f t="shared" si="0"/>
        <v>0.5396825396825397</v>
      </c>
      <c r="I51" s="445">
        <f t="shared" si="0"/>
        <v>0.37142857142857144</v>
      </c>
      <c r="K51" s="210" t="s">
        <v>254</v>
      </c>
      <c r="L51" s="279" t="s">
        <v>122</v>
      </c>
      <c r="M51" s="259">
        <v>324</v>
      </c>
      <c r="N51" s="259">
        <v>53</v>
      </c>
      <c r="O51" s="259">
        <v>176</v>
      </c>
      <c r="P51" s="259">
        <v>95</v>
      </c>
      <c r="Q51" s="451">
        <f t="shared" si="3"/>
        <v>0.16358024691358025</v>
      </c>
      <c r="R51" s="451">
        <f t="shared" si="3"/>
        <v>0.5432098765432098</v>
      </c>
      <c r="S51" s="451">
        <f t="shared" si="3"/>
        <v>0.2932098765432099</v>
      </c>
    </row>
    <row r="52" spans="1:19" ht="13.5">
      <c r="A52" s="247" t="s">
        <v>248</v>
      </c>
      <c r="B52" s="54" t="s">
        <v>183</v>
      </c>
      <c r="C52" s="52">
        <v>382</v>
      </c>
      <c r="D52" s="52">
        <v>38</v>
      </c>
      <c r="E52" s="52">
        <v>233</v>
      </c>
      <c r="F52" s="52">
        <v>111</v>
      </c>
      <c r="G52" s="445">
        <f t="shared" si="0"/>
        <v>0.09947643979057591</v>
      </c>
      <c r="H52" s="445">
        <f t="shared" si="0"/>
        <v>0.6099476439790575</v>
      </c>
      <c r="I52" s="445">
        <f t="shared" si="0"/>
        <v>0.2905759162303665</v>
      </c>
      <c r="K52" s="210" t="s">
        <v>254</v>
      </c>
      <c r="L52" s="279" t="s">
        <v>75</v>
      </c>
      <c r="M52" s="259">
        <v>55</v>
      </c>
      <c r="N52" s="259">
        <v>0</v>
      </c>
      <c r="O52" s="259">
        <v>33</v>
      </c>
      <c r="P52" s="259">
        <v>22</v>
      </c>
      <c r="Q52" s="451">
        <f t="shared" si="3"/>
        <v>0</v>
      </c>
      <c r="R52" s="451">
        <f t="shared" si="3"/>
        <v>0.6</v>
      </c>
      <c r="S52" s="451">
        <f t="shared" si="3"/>
        <v>0.4</v>
      </c>
    </row>
    <row r="53" spans="1:19" ht="13.5">
      <c r="A53" s="247" t="s">
        <v>248</v>
      </c>
      <c r="B53" s="54" t="s">
        <v>182</v>
      </c>
      <c r="C53" s="52">
        <v>394</v>
      </c>
      <c r="D53" s="52">
        <v>57</v>
      </c>
      <c r="E53" s="52">
        <v>215</v>
      </c>
      <c r="F53" s="52">
        <v>122</v>
      </c>
      <c r="G53" s="445">
        <f t="shared" si="0"/>
        <v>0.1446700507614213</v>
      </c>
      <c r="H53" s="445">
        <f t="shared" si="0"/>
        <v>0.5456852791878173</v>
      </c>
      <c r="I53" s="445">
        <f t="shared" si="0"/>
        <v>0.3096446700507614</v>
      </c>
      <c r="K53" s="210" t="s">
        <v>254</v>
      </c>
      <c r="L53" s="279" t="s">
        <v>121</v>
      </c>
      <c r="M53" s="259">
        <v>20</v>
      </c>
      <c r="N53" s="259">
        <v>5</v>
      </c>
      <c r="O53" s="259">
        <v>12</v>
      </c>
      <c r="P53" s="259">
        <v>3</v>
      </c>
      <c r="Q53" s="451">
        <f t="shared" si="3"/>
        <v>0.25</v>
      </c>
      <c r="R53" s="451">
        <f t="shared" si="3"/>
        <v>0.6</v>
      </c>
      <c r="S53" s="451">
        <f t="shared" si="3"/>
        <v>0.15</v>
      </c>
    </row>
    <row r="54" spans="1:19" ht="13.5">
      <c r="A54" s="247" t="s">
        <v>248</v>
      </c>
      <c r="B54" s="54" t="s">
        <v>181</v>
      </c>
      <c r="C54" s="52">
        <v>209</v>
      </c>
      <c r="D54" s="52">
        <v>8</v>
      </c>
      <c r="E54" s="52">
        <v>36</v>
      </c>
      <c r="F54" s="52">
        <v>165</v>
      </c>
      <c r="G54" s="445">
        <f t="shared" si="0"/>
        <v>0.03827751196172249</v>
      </c>
      <c r="H54" s="445">
        <f t="shared" si="0"/>
        <v>0.1722488038277512</v>
      </c>
      <c r="I54" s="445">
        <f t="shared" si="0"/>
        <v>0.7894736842105263</v>
      </c>
      <c r="K54" s="210" t="s">
        <v>254</v>
      </c>
      <c r="L54" s="279" t="s">
        <v>120</v>
      </c>
      <c r="M54" s="259">
        <v>20</v>
      </c>
      <c r="N54" s="259">
        <v>0</v>
      </c>
      <c r="O54" s="259">
        <v>6</v>
      </c>
      <c r="P54" s="259">
        <v>14</v>
      </c>
      <c r="Q54" s="451">
        <f t="shared" si="3"/>
        <v>0</v>
      </c>
      <c r="R54" s="451">
        <f t="shared" si="3"/>
        <v>0.3</v>
      </c>
      <c r="S54" s="451">
        <f t="shared" si="3"/>
        <v>0.7</v>
      </c>
    </row>
    <row r="55" spans="1:19" ht="13.5">
      <c r="A55" s="247" t="s">
        <v>248</v>
      </c>
      <c r="B55" s="54" t="s">
        <v>180</v>
      </c>
      <c r="C55" s="52">
        <v>336</v>
      </c>
      <c r="D55" s="52">
        <v>43</v>
      </c>
      <c r="E55" s="52">
        <v>188</v>
      </c>
      <c r="F55" s="52">
        <v>105</v>
      </c>
      <c r="G55" s="445">
        <f t="shared" si="0"/>
        <v>0.12797619047619047</v>
      </c>
      <c r="H55" s="445">
        <f t="shared" si="0"/>
        <v>0.5595238095238095</v>
      </c>
      <c r="I55" s="445">
        <f t="shared" si="0"/>
        <v>0.3125</v>
      </c>
      <c r="K55" s="210" t="s">
        <v>254</v>
      </c>
      <c r="L55" s="279" t="s">
        <v>119</v>
      </c>
      <c r="M55" s="259">
        <v>60</v>
      </c>
      <c r="N55" s="259">
        <v>6</v>
      </c>
      <c r="O55" s="259">
        <v>30</v>
      </c>
      <c r="P55" s="259">
        <v>24</v>
      </c>
      <c r="Q55" s="451">
        <f t="shared" si="3"/>
        <v>0.1</v>
      </c>
      <c r="R55" s="451">
        <f t="shared" si="3"/>
        <v>0.5</v>
      </c>
      <c r="S55" s="451">
        <f t="shared" si="3"/>
        <v>0.4</v>
      </c>
    </row>
    <row r="56" spans="1:19" ht="13.5">
      <c r="A56" s="247" t="s">
        <v>248</v>
      </c>
      <c r="B56" s="54" t="s">
        <v>179</v>
      </c>
      <c r="C56" s="52">
        <v>1006</v>
      </c>
      <c r="D56" s="52">
        <v>79</v>
      </c>
      <c r="E56" s="52">
        <v>527</v>
      </c>
      <c r="F56" s="52">
        <v>400</v>
      </c>
      <c r="G56" s="445">
        <f t="shared" si="0"/>
        <v>0.07852882703777336</v>
      </c>
      <c r="H56" s="445">
        <f t="shared" si="0"/>
        <v>0.5238568588469185</v>
      </c>
      <c r="I56" s="445">
        <f t="shared" si="0"/>
        <v>0.3976143141153082</v>
      </c>
      <c r="K56" s="210" t="s">
        <v>254</v>
      </c>
      <c r="L56" s="279" t="s">
        <v>118</v>
      </c>
      <c r="M56" s="259">
        <v>34</v>
      </c>
      <c r="N56" s="259">
        <v>3</v>
      </c>
      <c r="O56" s="259">
        <v>13</v>
      </c>
      <c r="P56" s="259">
        <v>18</v>
      </c>
      <c r="Q56" s="451">
        <f t="shared" si="3"/>
        <v>0.08823529411764706</v>
      </c>
      <c r="R56" s="451">
        <f t="shared" si="3"/>
        <v>0.38235294117647056</v>
      </c>
      <c r="S56" s="451">
        <f t="shared" si="3"/>
        <v>0.5294117647058824</v>
      </c>
    </row>
    <row r="57" spans="1:19" ht="13.5">
      <c r="A57" s="247" t="s">
        <v>248</v>
      </c>
      <c r="B57" s="54" t="s">
        <v>178</v>
      </c>
      <c r="C57" s="52">
        <v>346</v>
      </c>
      <c r="D57" s="52">
        <v>46</v>
      </c>
      <c r="E57" s="52">
        <v>159</v>
      </c>
      <c r="F57" s="52">
        <v>141</v>
      </c>
      <c r="G57" s="445">
        <f t="shared" si="0"/>
        <v>0.1329479768786127</v>
      </c>
      <c r="H57" s="445">
        <f t="shared" si="0"/>
        <v>0.4595375722543353</v>
      </c>
      <c r="I57" s="445">
        <f t="shared" si="0"/>
        <v>0.407514450867052</v>
      </c>
      <c r="K57" s="210" t="s">
        <v>254</v>
      </c>
      <c r="L57" s="279" t="s">
        <v>117</v>
      </c>
      <c r="M57" s="259">
        <v>63</v>
      </c>
      <c r="N57" s="259">
        <v>3</v>
      </c>
      <c r="O57" s="259">
        <v>38</v>
      </c>
      <c r="P57" s="259">
        <v>22</v>
      </c>
      <c r="Q57" s="451">
        <f t="shared" si="3"/>
        <v>0.047619047619047616</v>
      </c>
      <c r="R57" s="451">
        <f t="shared" si="3"/>
        <v>0.6031746031746031</v>
      </c>
      <c r="S57" s="451">
        <f t="shared" si="3"/>
        <v>0.3492063492063492</v>
      </c>
    </row>
    <row r="58" spans="1:19" ht="13.5">
      <c r="A58" s="247" t="s">
        <v>248</v>
      </c>
      <c r="B58" s="54" t="s">
        <v>177</v>
      </c>
      <c r="C58" s="52">
        <v>339</v>
      </c>
      <c r="D58" s="52">
        <v>46</v>
      </c>
      <c r="E58" s="52">
        <v>170</v>
      </c>
      <c r="F58" s="52">
        <v>123</v>
      </c>
      <c r="G58" s="445">
        <f t="shared" si="0"/>
        <v>0.13569321533923304</v>
      </c>
      <c r="H58" s="445">
        <f t="shared" si="0"/>
        <v>0.5014749262536873</v>
      </c>
      <c r="I58" s="445">
        <f t="shared" si="0"/>
        <v>0.36283185840707965</v>
      </c>
      <c r="K58" s="210" t="s">
        <v>254</v>
      </c>
      <c r="L58" s="279" t="s">
        <v>116</v>
      </c>
      <c r="M58" s="259">
        <v>57</v>
      </c>
      <c r="N58" s="259">
        <v>0</v>
      </c>
      <c r="O58" s="259">
        <v>20</v>
      </c>
      <c r="P58" s="259">
        <v>37</v>
      </c>
      <c r="Q58" s="451">
        <f t="shared" si="3"/>
        <v>0</v>
      </c>
      <c r="R58" s="451">
        <f t="shared" si="3"/>
        <v>0.3508771929824561</v>
      </c>
      <c r="S58" s="451">
        <f t="shared" si="3"/>
        <v>0.6491228070175439</v>
      </c>
    </row>
    <row r="59" spans="1:19" ht="13.5">
      <c r="A59" s="247" t="s">
        <v>248</v>
      </c>
      <c r="B59" s="54" t="s">
        <v>176</v>
      </c>
      <c r="C59" s="52">
        <v>323</v>
      </c>
      <c r="D59" s="52">
        <v>22</v>
      </c>
      <c r="E59" s="52">
        <v>144</v>
      </c>
      <c r="F59" s="52">
        <v>157</v>
      </c>
      <c r="G59" s="445">
        <f t="shared" si="0"/>
        <v>0.06811145510835913</v>
      </c>
      <c r="H59" s="445">
        <f t="shared" si="0"/>
        <v>0.4458204334365325</v>
      </c>
      <c r="I59" s="445">
        <f t="shared" si="0"/>
        <v>0.48606811145510836</v>
      </c>
      <c r="K59" s="210" t="s">
        <v>254</v>
      </c>
      <c r="L59" s="279" t="s">
        <v>115</v>
      </c>
      <c r="M59" s="259">
        <v>60</v>
      </c>
      <c r="N59" s="259">
        <v>7</v>
      </c>
      <c r="O59" s="259">
        <v>34</v>
      </c>
      <c r="P59" s="259">
        <v>19</v>
      </c>
      <c r="Q59" s="451">
        <f t="shared" si="3"/>
        <v>0.11666666666666667</v>
      </c>
      <c r="R59" s="451">
        <f t="shared" si="3"/>
        <v>0.5666666666666667</v>
      </c>
      <c r="S59" s="451">
        <f t="shared" si="3"/>
        <v>0.31666666666666665</v>
      </c>
    </row>
    <row r="60" spans="1:19" ht="13.5">
      <c r="A60" s="247" t="s">
        <v>248</v>
      </c>
      <c r="B60" s="54" t="s">
        <v>175</v>
      </c>
      <c r="C60" s="52">
        <v>906</v>
      </c>
      <c r="D60" s="52">
        <v>143</v>
      </c>
      <c r="E60" s="52">
        <v>525</v>
      </c>
      <c r="F60" s="52">
        <v>238</v>
      </c>
      <c r="G60" s="445">
        <f t="shared" si="0"/>
        <v>0.15783664459161148</v>
      </c>
      <c r="H60" s="445">
        <f t="shared" si="0"/>
        <v>0.5794701986754967</v>
      </c>
      <c r="I60" s="445">
        <f t="shared" si="0"/>
        <v>0.26269315673289184</v>
      </c>
      <c r="K60" s="210" t="s">
        <v>254</v>
      </c>
      <c r="L60" s="279" t="s">
        <v>114</v>
      </c>
      <c r="M60" s="259">
        <v>100</v>
      </c>
      <c r="N60" s="259">
        <v>7</v>
      </c>
      <c r="O60" s="259">
        <v>52</v>
      </c>
      <c r="P60" s="259">
        <v>41</v>
      </c>
      <c r="Q60" s="451">
        <f t="shared" si="3"/>
        <v>0.07</v>
      </c>
      <c r="R60" s="451">
        <f t="shared" si="3"/>
        <v>0.52</v>
      </c>
      <c r="S60" s="451">
        <f t="shared" si="3"/>
        <v>0.41</v>
      </c>
    </row>
    <row r="61" spans="1:19" ht="13.5">
      <c r="A61" s="247" t="s">
        <v>248</v>
      </c>
      <c r="B61" s="54" t="s">
        <v>174</v>
      </c>
      <c r="C61" s="52">
        <v>1710</v>
      </c>
      <c r="D61" s="52">
        <v>299</v>
      </c>
      <c r="E61" s="52">
        <v>998</v>
      </c>
      <c r="F61" s="52">
        <v>413</v>
      </c>
      <c r="G61" s="445">
        <f t="shared" si="0"/>
        <v>0.17485380116959065</v>
      </c>
      <c r="H61" s="445">
        <f t="shared" si="0"/>
        <v>0.583625730994152</v>
      </c>
      <c r="I61" s="445">
        <f t="shared" si="0"/>
        <v>0.2415204678362573</v>
      </c>
      <c r="K61" s="210" t="s">
        <v>254</v>
      </c>
      <c r="L61" s="279" t="s">
        <v>254</v>
      </c>
      <c r="M61" s="281">
        <f>SUM(M50:M60)</f>
        <v>878</v>
      </c>
      <c r="N61" s="281">
        <f>SUM(N50:N60)</f>
        <v>89</v>
      </c>
      <c r="O61" s="281">
        <f>SUM(O50:O60)</f>
        <v>455</v>
      </c>
      <c r="P61" s="281">
        <f>SUM(P50:P60)</f>
        <v>334</v>
      </c>
      <c r="Q61" s="282">
        <f t="shared" si="3"/>
        <v>0.10136674259681093</v>
      </c>
      <c r="R61" s="282">
        <f t="shared" si="3"/>
        <v>0.5182232346241458</v>
      </c>
      <c r="S61" s="282">
        <f t="shared" si="3"/>
        <v>0.3804100227790433</v>
      </c>
    </row>
    <row r="62" spans="1:19" ht="13.5">
      <c r="A62" s="247" t="s">
        <v>248</v>
      </c>
      <c r="B62" s="54" t="s">
        <v>173</v>
      </c>
      <c r="C62" s="52">
        <v>1228</v>
      </c>
      <c r="D62" s="52">
        <v>179</v>
      </c>
      <c r="E62" s="52">
        <v>737</v>
      </c>
      <c r="F62" s="52">
        <v>312</v>
      </c>
      <c r="G62" s="445">
        <f t="shared" si="0"/>
        <v>0.1457654723127036</v>
      </c>
      <c r="H62" s="445">
        <f t="shared" si="0"/>
        <v>0.6001628664495114</v>
      </c>
      <c r="I62" s="445">
        <f t="shared" si="0"/>
        <v>0.254071661237785</v>
      </c>
      <c r="K62" s="106" t="s">
        <v>255</v>
      </c>
      <c r="L62" s="284" t="s">
        <v>113</v>
      </c>
      <c r="M62" s="259">
        <v>33</v>
      </c>
      <c r="N62" s="259">
        <v>0</v>
      </c>
      <c r="O62" s="259">
        <v>12</v>
      </c>
      <c r="P62" s="259">
        <v>21</v>
      </c>
      <c r="Q62" s="451">
        <f t="shared" si="3"/>
        <v>0</v>
      </c>
      <c r="R62" s="451">
        <f t="shared" si="3"/>
        <v>0.36363636363636365</v>
      </c>
      <c r="S62" s="451">
        <f t="shared" si="3"/>
        <v>0.6363636363636364</v>
      </c>
    </row>
    <row r="63" spans="1:19" ht="13.5">
      <c r="A63" s="247" t="s">
        <v>248</v>
      </c>
      <c r="B63" s="54" t="s">
        <v>172</v>
      </c>
      <c r="C63" s="52">
        <v>960</v>
      </c>
      <c r="D63" s="52">
        <v>59</v>
      </c>
      <c r="E63" s="52">
        <v>424</v>
      </c>
      <c r="F63" s="52">
        <v>477</v>
      </c>
      <c r="G63" s="445">
        <f t="shared" si="0"/>
        <v>0.06145833333333333</v>
      </c>
      <c r="H63" s="445">
        <f t="shared" si="0"/>
        <v>0.44166666666666665</v>
      </c>
      <c r="I63" s="445">
        <f t="shared" si="0"/>
        <v>0.496875</v>
      </c>
      <c r="K63" s="106" t="s">
        <v>255</v>
      </c>
      <c r="L63" s="284" t="s">
        <v>112</v>
      </c>
      <c r="M63" s="259">
        <v>182</v>
      </c>
      <c r="N63" s="259">
        <v>29</v>
      </c>
      <c r="O63" s="259">
        <v>99</v>
      </c>
      <c r="P63" s="259">
        <v>54</v>
      </c>
      <c r="Q63" s="451">
        <f t="shared" si="3"/>
        <v>0.15934065934065933</v>
      </c>
      <c r="R63" s="451">
        <f t="shared" si="3"/>
        <v>0.5439560439560439</v>
      </c>
      <c r="S63" s="451">
        <f t="shared" si="3"/>
        <v>0.2967032967032967</v>
      </c>
    </row>
    <row r="64" spans="1:19" ht="13.5">
      <c r="A64" s="247" t="s">
        <v>248</v>
      </c>
      <c r="B64" s="54" t="s">
        <v>171</v>
      </c>
      <c r="C64" s="52">
        <v>527</v>
      </c>
      <c r="D64" s="52">
        <v>36</v>
      </c>
      <c r="E64" s="52">
        <v>263</v>
      </c>
      <c r="F64" s="52">
        <v>228</v>
      </c>
      <c r="G64" s="445">
        <f t="shared" si="0"/>
        <v>0.0683111954459203</v>
      </c>
      <c r="H64" s="445">
        <f t="shared" si="0"/>
        <v>0.4990512333965844</v>
      </c>
      <c r="I64" s="445">
        <f t="shared" si="0"/>
        <v>0.43263757115749524</v>
      </c>
      <c r="K64" s="106" t="s">
        <v>255</v>
      </c>
      <c r="L64" s="284" t="s">
        <v>111</v>
      </c>
      <c r="M64" s="259">
        <v>11</v>
      </c>
      <c r="N64" s="259">
        <v>0</v>
      </c>
      <c r="O64" s="259">
        <v>8</v>
      </c>
      <c r="P64" s="259">
        <v>3</v>
      </c>
      <c r="Q64" s="451">
        <f t="shared" si="3"/>
        <v>0</v>
      </c>
      <c r="R64" s="451">
        <f t="shared" si="3"/>
        <v>0.7272727272727273</v>
      </c>
      <c r="S64" s="451">
        <f t="shared" si="3"/>
        <v>0.2727272727272727</v>
      </c>
    </row>
    <row r="65" spans="1:19" ht="13.5">
      <c r="A65" s="247" t="s">
        <v>248</v>
      </c>
      <c r="B65" s="54" t="s">
        <v>170</v>
      </c>
      <c r="C65" s="52">
        <v>417</v>
      </c>
      <c r="D65" s="52">
        <v>22</v>
      </c>
      <c r="E65" s="52">
        <v>182</v>
      </c>
      <c r="F65" s="52">
        <v>213</v>
      </c>
      <c r="G65" s="445">
        <f t="shared" si="0"/>
        <v>0.05275779376498801</v>
      </c>
      <c r="H65" s="445">
        <f t="shared" si="0"/>
        <v>0.4364508393285372</v>
      </c>
      <c r="I65" s="445">
        <f t="shared" si="0"/>
        <v>0.5107913669064749</v>
      </c>
      <c r="K65" s="106" t="s">
        <v>255</v>
      </c>
      <c r="L65" s="284" t="s">
        <v>110</v>
      </c>
      <c r="M65" s="259">
        <v>16</v>
      </c>
      <c r="N65" s="259">
        <v>0</v>
      </c>
      <c r="O65" s="259">
        <v>4</v>
      </c>
      <c r="P65" s="259">
        <v>12</v>
      </c>
      <c r="Q65" s="451">
        <f t="shared" si="3"/>
        <v>0</v>
      </c>
      <c r="R65" s="451">
        <f t="shared" si="3"/>
        <v>0.25</v>
      </c>
      <c r="S65" s="451">
        <f t="shared" si="3"/>
        <v>0.75</v>
      </c>
    </row>
    <row r="66" spans="1:19" ht="13.5">
      <c r="A66" s="247" t="s">
        <v>248</v>
      </c>
      <c r="B66" s="54" t="s">
        <v>169</v>
      </c>
      <c r="C66" s="52">
        <v>203</v>
      </c>
      <c r="D66" s="52">
        <v>25</v>
      </c>
      <c r="E66" s="52">
        <v>90</v>
      </c>
      <c r="F66" s="52">
        <v>88</v>
      </c>
      <c r="G66" s="445">
        <f t="shared" si="0"/>
        <v>0.12315270935960591</v>
      </c>
      <c r="H66" s="445">
        <f t="shared" si="0"/>
        <v>0.4433497536945813</v>
      </c>
      <c r="I66" s="445">
        <f t="shared" si="0"/>
        <v>0.43349753694581283</v>
      </c>
      <c r="K66" s="106" t="s">
        <v>255</v>
      </c>
      <c r="L66" s="284" t="s">
        <v>109</v>
      </c>
      <c r="M66" s="259">
        <v>181</v>
      </c>
      <c r="N66" s="259">
        <v>25</v>
      </c>
      <c r="O66" s="259">
        <v>104</v>
      </c>
      <c r="P66" s="259">
        <v>52</v>
      </c>
      <c r="Q66" s="451">
        <f t="shared" si="3"/>
        <v>0.13812154696132597</v>
      </c>
      <c r="R66" s="451">
        <f t="shared" si="3"/>
        <v>0.574585635359116</v>
      </c>
      <c r="S66" s="451">
        <f t="shared" si="3"/>
        <v>0.287292817679558</v>
      </c>
    </row>
    <row r="67" spans="1:19" ht="13.5">
      <c r="A67" s="247" t="s">
        <v>248</v>
      </c>
      <c r="B67" s="54" t="s">
        <v>168</v>
      </c>
      <c r="C67" s="52">
        <v>51</v>
      </c>
      <c r="D67" s="52">
        <v>3</v>
      </c>
      <c r="E67" s="52">
        <v>26</v>
      </c>
      <c r="F67" s="52">
        <v>22</v>
      </c>
      <c r="G67" s="445">
        <f t="shared" si="0"/>
        <v>0.058823529411764705</v>
      </c>
      <c r="H67" s="445">
        <f t="shared" si="0"/>
        <v>0.5098039215686274</v>
      </c>
      <c r="I67" s="445">
        <f t="shared" si="0"/>
        <v>0.43137254901960786</v>
      </c>
      <c r="K67" s="106" t="s">
        <v>255</v>
      </c>
      <c r="L67" s="284" t="s">
        <v>108</v>
      </c>
      <c r="M67" s="259">
        <v>55</v>
      </c>
      <c r="N67" s="259">
        <v>2</v>
      </c>
      <c r="O67" s="259">
        <v>23</v>
      </c>
      <c r="P67" s="259">
        <v>30</v>
      </c>
      <c r="Q67" s="451">
        <f t="shared" si="3"/>
        <v>0.03636363636363636</v>
      </c>
      <c r="R67" s="451">
        <f t="shared" si="3"/>
        <v>0.41818181818181815</v>
      </c>
      <c r="S67" s="451">
        <f t="shared" si="3"/>
        <v>0.5454545454545454</v>
      </c>
    </row>
    <row r="68" spans="1:19" ht="13.5">
      <c r="A68" s="247" t="s">
        <v>248</v>
      </c>
      <c r="B68" s="54" t="s">
        <v>167</v>
      </c>
      <c r="C68" s="52">
        <v>142</v>
      </c>
      <c r="D68" s="52">
        <v>6</v>
      </c>
      <c r="E68" s="52">
        <v>65</v>
      </c>
      <c r="F68" s="52">
        <v>71</v>
      </c>
      <c r="G68" s="445">
        <f t="shared" si="0"/>
        <v>0.04225352112676056</v>
      </c>
      <c r="H68" s="445">
        <f t="shared" si="0"/>
        <v>0.45774647887323944</v>
      </c>
      <c r="I68" s="445">
        <f t="shared" si="0"/>
        <v>0.5</v>
      </c>
      <c r="K68" s="106" t="s">
        <v>255</v>
      </c>
      <c r="L68" s="284" t="s">
        <v>107</v>
      </c>
      <c r="M68" s="259">
        <v>107</v>
      </c>
      <c r="N68" s="259">
        <v>2</v>
      </c>
      <c r="O68" s="259">
        <v>43</v>
      </c>
      <c r="P68" s="259">
        <v>62</v>
      </c>
      <c r="Q68" s="451">
        <f t="shared" si="3"/>
        <v>0.018691588785046728</v>
      </c>
      <c r="R68" s="451">
        <f t="shared" si="3"/>
        <v>0.40186915887850466</v>
      </c>
      <c r="S68" s="451">
        <f t="shared" si="3"/>
        <v>0.5794392523364486</v>
      </c>
    </row>
    <row r="69" spans="1:19" ht="13.5">
      <c r="A69" s="247" t="s">
        <v>248</v>
      </c>
      <c r="B69" s="198" t="s">
        <v>346</v>
      </c>
      <c r="C69" s="200">
        <v>286</v>
      </c>
      <c r="D69" s="200">
        <v>9</v>
      </c>
      <c r="E69" s="200">
        <v>152</v>
      </c>
      <c r="F69" s="200">
        <v>125</v>
      </c>
      <c r="G69" s="454">
        <v>0.03146853146853147</v>
      </c>
      <c r="H69" s="454">
        <v>0.5314685314685315</v>
      </c>
      <c r="I69" s="454">
        <v>0.4370629370629371</v>
      </c>
      <c r="K69" s="105" t="s">
        <v>255</v>
      </c>
      <c r="L69" s="290" t="s">
        <v>255</v>
      </c>
      <c r="M69" s="291">
        <f>SUM(M62:M68)</f>
        <v>585</v>
      </c>
      <c r="N69" s="291">
        <f>SUM(N62:N68)</f>
        <v>58</v>
      </c>
      <c r="O69" s="291">
        <f>SUM(O62:O68)</f>
        <v>293</v>
      </c>
      <c r="P69" s="291">
        <f>SUM(P62:P68)</f>
        <v>234</v>
      </c>
      <c r="Q69" s="292">
        <f t="shared" si="3"/>
        <v>0.09914529914529914</v>
      </c>
      <c r="R69" s="292">
        <f t="shared" si="3"/>
        <v>0.5008547008547009</v>
      </c>
      <c r="S69" s="292">
        <f t="shared" si="3"/>
        <v>0.4</v>
      </c>
    </row>
    <row r="70" spans="1:19" ht="13.5">
      <c r="A70" s="247" t="s">
        <v>248</v>
      </c>
      <c r="B70" s="54" t="s">
        <v>163</v>
      </c>
      <c r="C70" s="52">
        <v>558</v>
      </c>
      <c r="D70" s="52">
        <v>54</v>
      </c>
      <c r="E70" s="52">
        <v>388</v>
      </c>
      <c r="F70" s="52">
        <v>116</v>
      </c>
      <c r="G70" s="445">
        <f t="shared" si="0"/>
        <v>0.0967741935483871</v>
      </c>
      <c r="H70" s="445">
        <f t="shared" si="0"/>
        <v>0.6953405017921147</v>
      </c>
      <c r="I70" s="445">
        <f t="shared" si="0"/>
        <v>0.2078853046594982</v>
      </c>
      <c r="K70" s="211" t="s">
        <v>250</v>
      </c>
      <c r="L70" s="294" t="s">
        <v>106</v>
      </c>
      <c r="M70" s="259">
        <v>47</v>
      </c>
      <c r="N70" s="259">
        <v>0</v>
      </c>
      <c r="O70" s="259">
        <v>1</v>
      </c>
      <c r="P70" s="259">
        <v>46</v>
      </c>
      <c r="Q70" s="451">
        <f t="shared" si="3"/>
        <v>0</v>
      </c>
      <c r="R70" s="451">
        <f t="shared" si="3"/>
        <v>0.02127659574468085</v>
      </c>
      <c r="S70" s="451">
        <f t="shared" si="3"/>
        <v>0.9787234042553191</v>
      </c>
    </row>
    <row r="71" spans="1:19" ht="13.5">
      <c r="A71" s="247" t="s">
        <v>248</v>
      </c>
      <c r="B71" s="54" t="s">
        <v>162</v>
      </c>
      <c r="C71" s="52">
        <v>374</v>
      </c>
      <c r="D71" s="52">
        <v>47</v>
      </c>
      <c r="E71" s="52">
        <v>232</v>
      </c>
      <c r="F71" s="52">
        <v>95</v>
      </c>
      <c r="G71" s="445">
        <f aca="true" t="shared" si="4" ref="G71:I80">D71/$C71</f>
        <v>0.12566844919786097</v>
      </c>
      <c r="H71" s="445">
        <f t="shared" si="4"/>
        <v>0.6203208556149733</v>
      </c>
      <c r="I71" s="445">
        <f t="shared" si="4"/>
        <v>0.2540106951871658</v>
      </c>
      <c r="K71" s="211" t="s">
        <v>250</v>
      </c>
      <c r="L71" s="294" t="s">
        <v>250</v>
      </c>
      <c r="M71" s="295">
        <f>SUM(M70)</f>
        <v>47</v>
      </c>
      <c r="N71" s="295">
        <f>SUM(N70)</f>
        <v>0</v>
      </c>
      <c r="O71" s="295">
        <f>SUM(O70)</f>
        <v>1</v>
      </c>
      <c r="P71" s="295">
        <f>SUM(P70)</f>
        <v>46</v>
      </c>
      <c r="Q71" s="296">
        <f t="shared" si="3"/>
        <v>0</v>
      </c>
      <c r="R71" s="296">
        <f t="shared" si="3"/>
        <v>0.02127659574468085</v>
      </c>
      <c r="S71" s="296">
        <f t="shared" si="3"/>
        <v>0.9787234042553191</v>
      </c>
    </row>
    <row r="72" spans="1:9" ht="13.5">
      <c r="A72" s="247" t="s">
        <v>248</v>
      </c>
      <c r="B72" s="54" t="s">
        <v>161</v>
      </c>
      <c r="C72" s="52">
        <v>564</v>
      </c>
      <c r="D72" s="52">
        <v>46</v>
      </c>
      <c r="E72" s="52">
        <v>383</v>
      </c>
      <c r="F72" s="52">
        <v>135</v>
      </c>
      <c r="G72" s="445">
        <f t="shared" si="4"/>
        <v>0.08156028368794327</v>
      </c>
      <c r="H72" s="445">
        <f t="shared" si="4"/>
        <v>0.6790780141843972</v>
      </c>
      <c r="I72" s="445">
        <f t="shared" si="4"/>
        <v>0.2393617021276596</v>
      </c>
    </row>
    <row r="73" spans="1:19" ht="14.25" thickBot="1">
      <c r="A73" s="247" t="s">
        <v>248</v>
      </c>
      <c r="B73" s="54" t="s">
        <v>160</v>
      </c>
      <c r="C73" s="52">
        <v>63</v>
      </c>
      <c r="D73" s="52">
        <v>9</v>
      </c>
      <c r="E73" s="52">
        <v>24</v>
      </c>
      <c r="F73" s="52">
        <v>30</v>
      </c>
      <c r="G73" s="445">
        <f t="shared" si="4"/>
        <v>0.14285714285714285</v>
      </c>
      <c r="H73" s="445">
        <f t="shared" si="4"/>
        <v>0.38095238095238093</v>
      </c>
      <c r="I73" s="445">
        <f t="shared" si="4"/>
        <v>0.47619047619047616</v>
      </c>
      <c r="K73" s="64" t="s">
        <v>297</v>
      </c>
      <c r="L73" s="206" t="s">
        <v>352</v>
      </c>
      <c r="M73" s="212" t="s">
        <v>353</v>
      </c>
      <c r="N73" s="212" t="s">
        <v>234</v>
      </c>
      <c r="O73" s="212" t="s">
        <v>235</v>
      </c>
      <c r="P73" s="213" t="s">
        <v>236</v>
      </c>
      <c r="Q73" s="65" t="s">
        <v>237</v>
      </c>
      <c r="R73" s="65" t="s">
        <v>238</v>
      </c>
      <c r="S73" s="65" t="s">
        <v>239</v>
      </c>
    </row>
    <row r="74" spans="1:19" ht="14.25" thickTop="1">
      <c r="A74" s="247" t="s">
        <v>248</v>
      </c>
      <c r="B74" s="54" t="s">
        <v>159</v>
      </c>
      <c r="C74" s="52">
        <v>227</v>
      </c>
      <c r="D74" s="52">
        <v>9</v>
      </c>
      <c r="E74" s="52">
        <v>134</v>
      </c>
      <c r="F74" s="52">
        <v>84</v>
      </c>
      <c r="G74" s="445">
        <f t="shared" si="4"/>
        <v>0.039647577092511016</v>
      </c>
      <c r="H74" s="445">
        <f t="shared" si="4"/>
        <v>0.5903083700440529</v>
      </c>
      <c r="I74" s="445">
        <f t="shared" si="4"/>
        <v>0.3700440528634361</v>
      </c>
      <c r="K74" s="79" t="s">
        <v>259</v>
      </c>
      <c r="L74" s="80" t="s">
        <v>260</v>
      </c>
      <c r="M74" s="259">
        <v>90</v>
      </c>
      <c r="N74" s="259">
        <v>6</v>
      </c>
      <c r="O74" s="259">
        <v>42</v>
      </c>
      <c r="P74" s="259">
        <v>42</v>
      </c>
      <c r="Q74" s="214">
        <f>N74/$M74</f>
        <v>0.06666666666666667</v>
      </c>
      <c r="R74" s="214">
        <f>O74/$M74</f>
        <v>0.4666666666666667</v>
      </c>
      <c r="S74" s="214">
        <f>P74/$M74</f>
        <v>0.4666666666666667</v>
      </c>
    </row>
    <row r="75" spans="1:19" ht="13.5">
      <c r="A75" s="247" t="s">
        <v>248</v>
      </c>
      <c r="B75" s="54" t="s">
        <v>158</v>
      </c>
      <c r="C75" s="52">
        <v>303</v>
      </c>
      <c r="D75" s="52">
        <v>22</v>
      </c>
      <c r="E75" s="52">
        <v>142</v>
      </c>
      <c r="F75" s="52">
        <v>139</v>
      </c>
      <c r="G75" s="445">
        <f t="shared" si="4"/>
        <v>0.07260726072607261</v>
      </c>
      <c r="H75" s="445">
        <f t="shared" si="4"/>
        <v>0.46864686468646866</v>
      </c>
      <c r="I75" s="445">
        <f t="shared" si="4"/>
        <v>0.45874587458745875</v>
      </c>
      <c r="K75" s="81" t="s">
        <v>259</v>
      </c>
      <c r="L75" s="82" t="s">
        <v>261</v>
      </c>
      <c r="M75" s="259">
        <v>29</v>
      </c>
      <c r="N75" s="259">
        <v>0</v>
      </c>
      <c r="O75" s="259">
        <v>10</v>
      </c>
      <c r="P75" s="259">
        <v>19</v>
      </c>
      <c r="Q75" s="214">
        <f aca="true" t="shared" si="5" ref="Q75:S138">N75/$M75</f>
        <v>0</v>
      </c>
      <c r="R75" s="214">
        <f t="shared" si="5"/>
        <v>0.3448275862068966</v>
      </c>
      <c r="S75" s="214">
        <f t="shared" si="5"/>
        <v>0.6551724137931034</v>
      </c>
    </row>
    <row r="76" spans="1:19" ht="13.5">
      <c r="A76" s="247" t="s">
        <v>248</v>
      </c>
      <c r="B76" s="54" t="s">
        <v>157</v>
      </c>
      <c r="C76" s="52">
        <v>187</v>
      </c>
      <c r="D76" s="52">
        <v>9</v>
      </c>
      <c r="E76" s="52">
        <v>75</v>
      </c>
      <c r="F76" s="52">
        <v>103</v>
      </c>
      <c r="G76" s="445">
        <f t="shared" si="4"/>
        <v>0.0481283422459893</v>
      </c>
      <c r="H76" s="445">
        <f t="shared" si="4"/>
        <v>0.40106951871657753</v>
      </c>
      <c r="I76" s="445">
        <f t="shared" si="4"/>
        <v>0.5508021390374331</v>
      </c>
      <c r="K76" s="81" t="s">
        <v>259</v>
      </c>
      <c r="L76" s="82" t="s">
        <v>262</v>
      </c>
      <c r="M76" s="259">
        <v>44</v>
      </c>
      <c r="N76" s="259">
        <v>9</v>
      </c>
      <c r="O76" s="259">
        <v>20</v>
      </c>
      <c r="P76" s="259">
        <v>15</v>
      </c>
      <c r="Q76" s="214">
        <f t="shared" si="5"/>
        <v>0.20454545454545456</v>
      </c>
      <c r="R76" s="214">
        <f t="shared" si="5"/>
        <v>0.45454545454545453</v>
      </c>
      <c r="S76" s="214">
        <f t="shared" si="5"/>
        <v>0.3409090909090909</v>
      </c>
    </row>
    <row r="77" spans="1:19" ht="13.5">
      <c r="A77" s="247" t="s">
        <v>248</v>
      </c>
      <c r="B77" s="54" t="s">
        <v>156</v>
      </c>
      <c r="C77" s="52">
        <v>268</v>
      </c>
      <c r="D77" s="52">
        <v>36</v>
      </c>
      <c r="E77" s="52">
        <v>133</v>
      </c>
      <c r="F77" s="52">
        <v>99</v>
      </c>
      <c r="G77" s="445">
        <f t="shared" si="4"/>
        <v>0.13432835820895522</v>
      </c>
      <c r="H77" s="445">
        <f t="shared" si="4"/>
        <v>0.4962686567164179</v>
      </c>
      <c r="I77" s="445">
        <f t="shared" si="4"/>
        <v>0.3694029850746269</v>
      </c>
      <c r="K77" s="81" t="s">
        <v>259</v>
      </c>
      <c r="L77" s="82" t="s">
        <v>263</v>
      </c>
      <c r="M77" s="259">
        <v>150</v>
      </c>
      <c r="N77" s="259">
        <v>17</v>
      </c>
      <c r="O77" s="259">
        <v>84</v>
      </c>
      <c r="P77" s="259">
        <v>49</v>
      </c>
      <c r="Q77" s="214">
        <f t="shared" si="5"/>
        <v>0.11333333333333333</v>
      </c>
      <c r="R77" s="214">
        <f t="shared" si="5"/>
        <v>0.56</v>
      </c>
      <c r="S77" s="214">
        <f t="shared" si="5"/>
        <v>0.32666666666666666</v>
      </c>
    </row>
    <row r="78" spans="1:19" ht="13.5">
      <c r="A78" s="247" t="s">
        <v>248</v>
      </c>
      <c r="B78" s="54" t="s">
        <v>155</v>
      </c>
      <c r="C78" s="52">
        <v>99</v>
      </c>
      <c r="D78" s="52">
        <v>6</v>
      </c>
      <c r="E78" s="52">
        <v>48</v>
      </c>
      <c r="F78" s="52">
        <v>45</v>
      </c>
      <c r="G78" s="445">
        <f t="shared" si="4"/>
        <v>0.06060606060606061</v>
      </c>
      <c r="H78" s="445">
        <f t="shared" si="4"/>
        <v>0.48484848484848486</v>
      </c>
      <c r="I78" s="445">
        <f t="shared" si="4"/>
        <v>0.45454545454545453</v>
      </c>
      <c r="K78" s="81" t="s">
        <v>259</v>
      </c>
      <c r="L78" s="82" t="s">
        <v>264</v>
      </c>
      <c r="M78" s="259">
        <v>39</v>
      </c>
      <c r="N78" s="259">
        <v>4</v>
      </c>
      <c r="O78" s="259">
        <v>20</v>
      </c>
      <c r="P78" s="259">
        <v>15</v>
      </c>
      <c r="Q78" s="214">
        <f t="shared" si="5"/>
        <v>0.10256410256410256</v>
      </c>
      <c r="R78" s="214">
        <f t="shared" si="5"/>
        <v>0.5128205128205128</v>
      </c>
      <c r="S78" s="214">
        <f t="shared" si="5"/>
        <v>0.38461538461538464</v>
      </c>
    </row>
    <row r="79" spans="1:19" ht="13.5">
      <c r="A79" s="247" t="s">
        <v>248</v>
      </c>
      <c r="B79" s="54" t="s">
        <v>154</v>
      </c>
      <c r="C79" s="52">
        <v>161</v>
      </c>
      <c r="D79" s="52">
        <v>17</v>
      </c>
      <c r="E79" s="52">
        <v>62</v>
      </c>
      <c r="F79" s="52">
        <v>82</v>
      </c>
      <c r="G79" s="445">
        <f t="shared" si="4"/>
        <v>0.10559006211180125</v>
      </c>
      <c r="H79" s="445">
        <f t="shared" si="4"/>
        <v>0.38509316770186336</v>
      </c>
      <c r="I79" s="445">
        <f t="shared" si="4"/>
        <v>0.5093167701863354</v>
      </c>
      <c r="K79" s="81" t="s">
        <v>259</v>
      </c>
      <c r="L79" s="82" t="s">
        <v>265</v>
      </c>
      <c r="M79" s="259">
        <v>80</v>
      </c>
      <c r="N79" s="259">
        <v>10</v>
      </c>
      <c r="O79" s="259">
        <v>42</v>
      </c>
      <c r="P79" s="259">
        <v>28</v>
      </c>
      <c r="Q79" s="214">
        <f t="shared" si="5"/>
        <v>0.125</v>
      </c>
      <c r="R79" s="214">
        <f t="shared" si="5"/>
        <v>0.525</v>
      </c>
      <c r="S79" s="214">
        <f t="shared" si="5"/>
        <v>0.35</v>
      </c>
    </row>
    <row r="80" spans="1:19" ht="13.5">
      <c r="A80" s="247" t="s">
        <v>248</v>
      </c>
      <c r="B80" s="107" t="s">
        <v>153</v>
      </c>
      <c r="C80" s="52">
        <v>212</v>
      </c>
      <c r="D80" s="52">
        <v>15</v>
      </c>
      <c r="E80" s="52">
        <v>91</v>
      </c>
      <c r="F80" s="52">
        <v>106</v>
      </c>
      <c r="G80" s="445">
        <f t="shared" si="4"/>
        <v>0.07075471698113207</v>
      </c>
      <c r="H80" s="445">
        <f t="shared" si="4"/>
        <v>0.42924528301886794</v>
      </c>
      <c r="I80" s="445">
        <f t="shared" si="4"/>
        <v>0.5</v>
      </c>
      <c r="K80" s="81" t="s">
        <v>259</v>
      </c>
      <c r="L80" s="83" t="s">
        <v>259</v>
      </c>
      <c r="M80" s="215">
        <f>SUM(M74:M79)</f>
        <v>432</v>
      </c>
      <c r="N80" s="215">
        <f>SUM(N74:N79)</f>
        <v>46</v>
      </c>
      <c r="O80" s="215">
        <f>SUM(O74:O79)</f>
        <v>218</v>
      </c>
      <c r="P80" s="215">
        <f>SUM(P74:P79)</f>
        <v>168</v>
      </c>
      <c r="Q80" s="216">
        <f t="shared" si="5"/>
        <v>0.10648148148148148</v>
      </c>
      <c r="R80" s="216">
        <f t="shared" si="5"/>
        <v>0.5046296296296297</v>
      </c>
      <c r="S80" s="216">
        <f t="shared" si="5"/>
        <v>0.3888888888888889</v>
      </c>
    </row>
    <row r="81" spans="1:19" ht="13.5">
      <c r="A81" s="247" t="s">
        <v>248</v>
      </c>
      <c r="B81" s="202" t="s">
        <v>289</v>
      </c>
      <c r="C81" s="412">
        <v>795</v>
      </c>
      <c r="D81" s="412">
        <v>63</v>
      </c>
      <c r="E81" s="412">
        <v>344</v>
      </c>
      <c r="F81" s="412">
        <v>388</v>
      </c>
      <c r="G81" s="455">
        <f>D81/$C81</f>
        <v>0.07924528301886792</v>
      </c>
      <c r="H81" s="455">
        <f>E81/$C81</f>
        <v>0.4327044025157233</v>
      </c>
      <c r="I81" s="455">
        <f>F81/$C81</f>
        <v>0.4880503144654088</v>
      </c>
      <c r="K81" s="85" t="s">
        <v>266</v>
      </c>
      <c r="L81" s="86" t="s">
        <v>267</v>
      </c>
      <c r="M81" s="259">
        <v>86</v>
      </c>
      <c r="N81" s="259">
        <v>1</v>
      </c>
      <c r="O81" s="259">
        <v>13</v>
      </c>
      <c r="P81" s="259">
        <v>72</v>
      </c>
      <c r="Q81" s="214">
        <f t="shared" si="5"/>
        <v>0.011627906976744186</v>
      </c>
      <c r="R81" s="214">
        <f t="shared" si="5"/>
        <v>0.1511627906976744</v>
      </c>
      <c r="S81" s="214">
        <f t="shared" si="5"/>
        <v>0.8372093023255814</v>
      </c>
    </row>
    <row r="82" spans="1:19" ht="13.5">
      <c r="A82" s="247" t="s">
        <v>248</v>
      </c>
      <c r="B82" s="107" t="s">
        <v>147</v>
      </c>
      <c r="C82" s="52">
        <v>958</v>
      </c>
      <c r="D82" s="52">
        <v>84</v>
      </c>
      <c r="E82" s="52">
        <v>504</v>
      </c>
      <c r="F82" s="52">
        <v>370</v>
      </c>
      <c r="G82" s="445">
        <f aca="true" t="shared" si="6" ref="G82:I83">D82/$C82</f>
        <v>0.08768267223382047</v>
      </c>
      <c r="H82" s="445">
        <f t="shared" si="6"/>
        <v>0.5260960334029228</v>
      </c>
      <c r="I82" s="445">
        <f t="shared" si="6"/>
        <v>0.3862212943632568</v>
      </c>
      <c r="K82" s="85" t="s">
        <v>266</v>
      </c>
      <c r="L82" s="86" t="s">
        <v>268</v>
      </c>
      <c r="M82" s="259">
        <v>118</v>
      </c>
      <c r="N82" s="259">
        <v>25</v>
      </c>
      <c r="O82" s="259">
        <v>66</v>
      </c>
      <c r="P82" s="259">
        <v>27</v>
      </c>
      <c r="Q82" s="214">
        <f t="shared" si="5"/>
        <v>0.211864406779661</v>
      </c>
      <c r="R82" s="214">
        <f t="shared" si="5"/>
        <v>0.559322033898305</v>
      </c>
      <c r="S82" s="214">
        <f t="shared" si="5"/>
        <v>0.2288135593220339</v>
      </c>
    </row>
    <row r="83" spans="1:19" ht="13.5">
      <c r="A83" s="247" t="s">
        <v>248</v>
      </c>
      <c r="B83" s="107" t="s">
        <v>146</v>
      </c>
      <c r="C83" s="52">
        <v>306</v>
      </c>
      <c r="D83" s="52">
        <v>0</v>
      </c>
      <c r="E83" s="52">
        <v>306</v>
      </c>
      <c r="F83" s="52">
        <v>0</v>
      </c>
      <c r="G83" s="445">
        <f t="shared" si="6"/>
        <v>0</v>
      </c>
      <c r="H83" s="445">
        <f t="shared" si="6"/>
        <v>1</v>
      </c>
      <c r="I83" s="445">
        <f t="shared" si="6"/>
        <v>0</v>
      </c>
      <c r="K83" s="85" t="s">
        <v>266</v>
      </c>
      <c r="L83" s="86" t="s">
        <v>269</v>
      </c>
      <c r="M83" s="259">
        <v>44</v>
      </c>
      <c r="N83" s="259">
        <v>6</v>
      </c>
      <c r="O83" s="259">
        <v>24</v>
      </c>
      <c r="P83" s="259">
        <v>14</v>
      </c>
      <c r="Q83" s="214">
        <f t="shared" si="5"/>
        <v>0.13636363636363635</v>
      </c>
      <c r="R83" s="214">
        <f t="shared" si="5"/>
        <v>0.5454545454545454</v>
      </c>
      <c r="S83" s="214">
        <f t="shared" si="5"/>
        <v>0.3181818181818182</v>
      </c>
    </row>
    <row r="84" spans="1:19" ht="13.5">
      <c r="A84" s="306" t="s">
        <v>250</v>
      </c>
      <c r="B84" s="307" t="s">
        <v>332</v>
      </c>
      <c r="C84" s="400">
        <v>1358</v>
      </c>
      <c r="D84" s="400">
        <v>134</v>
      </c>
      <c r="E84" s="400">
        <v>683</v>
      </c>
      <c r="F84" s="400">
        <v>541</v>
      </c>
      <c r="G84" s="456">
        <f>D84/$C84</f>
        <v>0.09867452135493372</v>
      </c>
      <c r="H84" s="456">
        <f>E84/$C84</f>
        <v>0.5029455081001473</v>
      </c>
      <c r="I84" s="456">
        <f>F84/$C84</f>
        <v>0.39837997054491897</v>
      </c>
      <c r="K84" s="85" t="s">
        <v>266</v>
      </c>
      <c r="L84" s="86" t="s">
        <v>270</v>
      </c>
      <c r="M84" s="259">
        <v>44</v>
      </c>
      <c r="N84" s="259">
        <v>0</v>
      </c>
      <c r="O84" s="259">
        <v>23</v>
      </c>
      <c r="P84" s="259">
        <v>21</v>
      </c>
      <c r="Q84" s="214">
        <f t="shared" si="5"/>
        <v>0</v>
      </c>
      <c r="R84" s="214">
        <f t="shared" si="5"/>
        <v>0.5227272727272727</v>
      </c>
      <c r="S84" s="214">
        <f t="shared" si="5"/>
        <v>0.4772727272727273</v>
      </c>
    </row>
    <row r="85" spans="1:19" ht="13.5">
      <c r="A85" s="306" t="s">
        <v>250</v>
      </c>
      <c r="B85" s="309" t="s">
        <v>333</v>
      </c>
      <c r="C85" s="403">
        <v>586</v>
      </c>
      <c r="D85" s="403">
        <v>41</v>
      </c>
      <c r="E85" s="403">
        <v>263</v>
      </c>
      <c r="F85" s="403">
        <v>282</v>
      </c>
      <c r="G85" s="457">
        <f aca="true" t="shared" si="7" ref="G85:I148">D85/$C85</f>
        <v>0.06996587030716724</v>
      </c>
      <c r="H85" s="457">
        <f t="shared" si="7"/>
        <v>0.44880546075085326</v>
      </c>
      <c r="I85" s="457">
        <f t="shared" si="7"/>
        <v>0.4812286689419795</v>
      </c>
      <c r="K85" s="85" t="s">
        <v>266</v>
      </c>
      <c r="L85" s="86" t="s">
        <v>271</v>
      </c>
      <c r="M85" s="259">
        <v>107</v>
      </c>
      <c r="N85" s="259">
        <v>19</v>
      </c>
      <c r="O85" s="259">
        <v>56</v>
      </c>
      <c r="P85" s="259">
        <v>32</v>
      </c>
      <c r="Q85" s="214">
        <f t="shared" si="5"/>
        <v>0.17757009345794392</v>
      </c>
      <c r="R85" s="214">
        <f t="shared" si="5"/>
        <v>0.5233644859813084</v>
      </c>
      <c r="S85" s="214">
        <f t="shared" si="5"/>
        <v>0.29906542056074764</v>
      </c>
    </row>
    <row r="86" spans="1:19" ht="13.5">
      <c r="A86" s="306" t="s">
        <v>250</v>
      </c>
      <c r="B86" s="311" t="s">
        <v>254</v>
      </c>
      <c r="C86" s="405">
        <v>878</v>
      </c>
      <c r="D86" s="405">
        <v>89</v>
      </c>
      <c r="E86" s="405">
        <v>455</v>
      </c>
      <c r="F86" s="405">
        <v>334</v>
      </c>
      <c r="G86" s="458">
        <f t="shared" si="7"/>
        <v>0.10136674259681093</v>
      </c>
      <c r="H86" s="458">
        <f t="shared" si="7"/>
        <v>0.5182232346241458</v>
      </c>
      <c r="I86" s="458">
        <f t="shared" si="7"/>
        <v>0.3804100227790433</v>
      </c>
      <c r="K86" s="85" t="s">
        <v>266</v>
      </c>
      <c r="L86" s="86" t="s">
        <v>272</v>
      </c>
      <c r="M86" s="259">
        <v>271</v>
      </c>
      <c r="N86" s="259">
        <v>27</v>
      </c>
      <c r="O86" s="259">
        <v>166</v>
      </c>
      <c r="P86" s="259">
        <v>78</v>
      </c>
      <c r="Q86" s="214">
        <f t="shared" si="5"/>
        <v>0.0996309963099631</v>
      </c>
      <c r="R86" s="214">
        <f t="shared" si="5"/>
        <v>0.6125461254612546</v>
      </c>
      <c r="S86" s="214">
        <f t="shared" si="5"/>
        <v>0.2878228782287823</v>
      </c>
    </row>
    <row r="87" spans="1:19" ht="13.5">
      <c r="A87" s="306" t="s">
        <v>250</v>
      </c>
      <c r="B87" s="313" t="s">
        <v>255</v>
      </c>
      <c r="C87" s="418">
        <v>585</v>
      </c>
      <c r="D87" s="418">
        <v>58</v>
      </c>
      <c r="E87" s="418">
        <v>293</v>
      </c>
      <c r="F87" s="418">
        <v>234</v>
      </c>
      <c r="G87" s="459">
        <f t="shared" si="7"/>
        <v>0.09914529914529914</v>
      </c>
      <c r="H87" s="459">
        <f t="shared" si="7"/>
        <v>0.5008547008547009</v>
      </c>
      <c r="I87" s="459">
        <f t="shared" si="7"/>
        <v>0.4</v>
      </c>
      <c r="K87" s="85" t="s">
        <v>266</v>
      </c>
      <c r="L87" s="86" t="s">
        <v>273</v>
      </c>
      <c r="M87" s="259">
        <v>80</v>
      </c>
      <c r="N87" s="259">
        <v>3</v>
      </c>
      <c r="O87" s="259">
        <v>50</v>
      </c>
      <c r="P87" s="259">
        <v>27</v>
      </c>
      <c r="Q87" s="214">
        <f t="shared" si="5"/>
        <v>0.0375</v>
      </c>
      <c r="R87" s="214">
        <f t="shared" si="5"/>
        <v>0.625</v>
      </c>
      <c r="S87" s="214">
        <f t="shared" si="5"/>
        <v>0.3375</v>
      </c>
    </row>
    <row r="88" spans="1:19" ht="13.5">
      <c r="A88" s="306" t="s">
        <v>250</v>
      </c>
      <c r="B88" s="316" t="s">
        <v>334</v>
      </c>
      <c r="C88" s="410">
        <v>47</v>
      </c>
      <c r="D88" s="410">
        <v>0</v>
      </c>
      <c r="E88" s="410">
        <v>1</v>
      </c>
      <c r="F88" s="410">
        <v>46</v>
      </c>
      <c r="G88" s="460">
        <f t="shared" si="7"/>
        <v>0</v>
      </c>
      <c r="H88" s="460">
        <f t="shared" si="7"/>
        <v>0.02127659574468085</v>
      </c>
      <c r="I88" s="460">
        <f t="shared" si="7"/>
        <v>0.9787234042553191</v>
      </c>
      <c r="K88" s="85" t="s">
        <v>266</v>
      </c>
      <c r="L88" s="86" t="s">
        <v>274</v>
      </c>
      <c r="M88" s="259">
        <v>184</v>
      </c>
      <c r="N88" s="259">
        <v>27</v>
      </c>
      <c r="O88" s="259">
        <v>100</v>
      </c>
      <c r="P88" s="259">
        <v>57</v>
      </c>
      <c r="Q88" s="214">
        <f t="shared" si="5"/>
        <v>0.14673913043478262</v>
      </c>
      <c r="R88" s="214">
        <f t="shared" si="5"/>
        <v>0.5434782608695652</v>
      </c>
      <c r="S88" s="214">
        <f t="shared" si="5"/>
        <v>0.30978260869565216</v>
      </c>
    </row>
    <row r="89" spans="1:19" ht="13.5">
      <c r="A89" s="318" t="s">
        <v>297</v>
      </c>
      <c r="B89" s="95" t="s">
        <v>259</v>
      </c>
      <c r="C89" s="96">
        <v>432</v>
      </c>
      <c r="D89" s="96">
        <v>46</v>
      </c>
      <c r="E89" s="96">
        <v>218</v>
      </c>
      <c r="F89" s="96">
        <v>168</v>
      </c>
      <c r="G89" s="461">
        <f t="shared" si="7"/>
        <v>0.10648148148148148</v>
      </c>
      <c r="H89" s="461">
        <f t="shared" si="7"/>
        <v>0.5046296296296297</v>
      </c>
      <c r="I89" s="461">
        <f t="shared" si="7"/>
        <v>0.3888888888888889</v>
      </c>
      <c r="K89" s="85" t="s">
        <v>266</v>
      </c>
      <c r="L89" s="86" t="s">
        <v>275</v>
      </c>
      <c r="M89" s="259">
        <v>105</v>
      </c>
      <c r="N89" s="259">
        <v>12</v>
      </c>
      <c r="O89" s="259">
        <v>69</v>
      </c>
      <c r="P89" s="259">
        <v>24</v>
      </c>
      <c r="Q89" s="214">
        <f t="shared" si="5"/>
        <v>0.11428571428571428</v>
      </c>
      <c r="R89" s="214">
        <f t="shared" si="5"/>
        <v>0.6571428571428571</v>
      </c>
      <c r="S89" s="214">
        <f t="shared" si="5"/>
        <v>0.22857142857142856</v>
      </c>
    </row>
    <row r="90" spans="1:19" ht="13.5">
      <c r="A90" s="318" t="s">
        <v>297</v>
      </c>
      <c r="B90" s="321" t="s">
        <v>266</v>
      </c>
      <c r="C90" s="439">
        <v>1164</v>
      </c>
      <c r="D90" s="439">
        <v>142</v>
      </c>
      <c r="E90" s="439">
        <v>649</v>
      </c>
      <c r="F90" s="439">
        <v>373</v>
      </c>
      <c r="G90" s="462">
        <f t="shared" si="7"/>
        <v>0.12199312714776632</v>
      </c>
      <c r="H90" s="462">
        <f t="shared" si="7"/>
        <v>0.5575601374570447</v>
      </c>
      <c r="I90" s="462">
        <f t="shared" si="7"/>
        <v>0.32044673539518903</v>
      </c>
      <c r="K90" s="85" t="s">
        <v>266</v>
      </c>
      <c r="L90" s="86" t="s">
        <v>276</v>
      </c>
      <c r="M90" s="259">
        <v>125</v>
      </c>
      <c r="N90" s="259">
        <v>22</v>
      </c>
      <c r="O90" s="259">
        <v>82</v>
      </c>
      <c r="P90" s="259">
        <v>21</v>
      </c>
      <c r="Q90" s="214">
        <f t="shared" si="5"/>
        <v>0.176</v>
      </c>
      <c r="R90" s="214">
        <f t="shared" si="5"/>
        <v>0.656</v>
      </c>
      <c r="S90" s="214">
        <f t="shared" si="5"/>
        <v>0.168</v>
      </c>
    </row>
    <row r="91" spans="1:19" ht="13.5">
      <c r="A91" s="318" t="s">
        <v>297</v>
      </c>
      <c r="B91" s="107" t="s">
        <v>94</v>
      </c>
      <c r="C91" s="52">
        <v>135</v>
      </c>
      <c r="D91" s="52">
        <v>22</v>
      </c>
      <c r="E91" s="52">
        <v>65</v>
      </c>
      <c r="F91" s="52">
        <v>48</v>
      </c>
      <c r="G91" s="463">
        <f t="shared" si="7"/>
        <v>0.16296296296296298</v>
      </c>
      <c r="H91" s="463">
        <f t="shared" si="7"/>
        <v>0.48148148148148145</v>
      </c>
      <c r="I91" s="463">
        <f t="shared" si="7"/>
        <v>0.35555555555555557</v>
      </c>
      <c r="K91" s="86" t="s">
        <v>266</v>
      </c>
      <c r="L91" s="86" t="s">
        <v>266</v>
      </c>
      <c r="M91" s="217">
        <f>SUM(M81:M90)</f>
        <v>1164</v>
      </c>
      <c r="N91" s="217">
        <f>SUM(N81:N90)</f>
        <v>142</v>
      </c>
      <c r="O91" s="217">
        <f>SUM(O81:O90)</f>
        <v>649</v>
      </c>
      <c r="P91" s="217">
        <f>SUM(P81:P90)</f>
        <v>373</v>
      </c>
      <c r="Q91" s="218">
        <f t="shared" si="5"/>
        <v>0.12199312714776632</v>
      </c>
      <c r="R91" s="218">
        <f t="shared" si="5"/>
        <v>0.5575601374570447</v>
      </c>
      <c r="S91" s="218">
        <f t="shared" si="5"/>
        <v>0.32044673539518903</v>
      </c>
    </row>
    <row r="92" spans="1:19" ht="13.5">
      <c r="A92" s="318" t="s">
        <v>297</v>
      </c>
      <c r="B92" s="107" t="s">
        <v>93</v>
      </c>
      <c r="C92" s="52">
        <v>202</v>
      </c>
      <c r="D92" s="52">
        <v>41</v>
      </c>
      <c r="E92" s="52">
        <v>119</v>
      </c>
      <c r="F92" s="52">
        <v>42</v>
      </c>
      <c r="G92" s="463">
        <f t="shared" si="7"/>
        <v>0.20297029702970298</v>
      </c>
      <c r="H92" s="463">
        <f t="shared" si="7"/>
        <v>0.5891089108910891</v>
      </c>
      <c r="I92" s="463">
        <f t="shared" si="7"/>
        <v>0.2079207920792079</v>
      </c>
      <c r="K92" s="87" t="s">
        <v>277</v>
      </c>
      <c r="L92" s="88" t="s">
        <v>278</v>
      </c>
      <c r="M92" s="259">
        <v>141</v>
      </c>
      <c r="N92" s="259">
        <v>21</v>
      </c>
      <c r="O92" s="259">
        <v>75</v>
      </c>
      <c r="P92" s="259">
        <v>45</v>
      </c>
      <c r="Q92" s="214">
        <f t="shared" si="5"/>
        <v>0.14893617021276595</v>
      </c>
      <c r="R92" s="214">
        <f t="shared" si="5"/>
        <v>0.5319148936170213</v>
      </c>
      <c r="S92" s="214">
        <f t="shared" si="5"/>
        <v>0.3191489361702128</v>
      </c>
    </row>
    <row r="93" spans="1:19" ht="13.5">
      <c r="A93" s="318" t="s">
        <v>297</v>
      </c>
      <c r="B93" s="326" t="s">
        <v>277</v>
      </c>
      <c r="C93" s="424">
        <v>466</v>
      </c>
      <c r="D93" s="424">
        <v>75</v>
      </c>
      <c r="E93" s="424">
        <v>279</v>
      </c>
      <c r="F93" s="424">
        <v>112</v>
      </c>
      <c r="G93" s="464">
        <f t="shared" si="7"/>
        <v>0.1609442060085837</v>
      </c>
      <c r="H93" s="464">
        <f t="shared" si="7"/>
        <v>0.5987124463519313</v>
      </c>
      <c r="I93" s="464">
        <f t="shared" si="7"/>
        <v>0.24034334763948498</v>
      </c>
      <c r="K93" s="87" t="s">
        <v>277</v>
      </c>
      <c r="L93" s="88" t="s">
        <v>279</v>
      </c>
      <c r="M93" s="259">
        <v>181</v>
      </c>
      <c r="N93" s="259">
        <v>36</v>
      </c>
      <c r="O93" s="259">
        <v>107</v>
      </c>
      <c r="P93" s="259">
        <v>38</v>
      </c>
      <c r="Q93" s="214">
        <f t="shared" si="5"/>
        <v>0.19889502762430938</v>
      </c>
      <c r="R93" s="214">
        <f t="shared" si="5"/>
        <v>0.5911602209944752</v>
      </c>
      <c r="S93" s="214">
        <f t="shared" si="5"/>
        <v>0.20994475138121546</v>
      </c>
    </row>
    <row r="94" spans="1:19" ht="13.5">
      <c r="A94" s="318" t="s">
        <v>297</v>
      </c>
      <c r="B94" s="102" t="s">
        <v>281</v>
      </c>
      <c r="C94" s="103">
        <v>333</v>
      </c>
      <c r="D94" s="103">
        <v>37</v>
      </c>
      <c r="E94" s="103">
        <v>181</v>
      </c>
      <c r="F94" s="103">
        <v>115</v>
      </c>
      <c r="G94" s="465">
        <f t="shared" si="7"/>
        <v>0.1111111111111111</v>
      </c>
      <c r="H94" s="465">
        <f t="shared" si="7"/>
        <v>0.5435435435435435</v>
      </c>
      <c r="I94" s="465">
        <f t="shared" si="7"/>
        <v>0.34534534534534533</v>
      </c>
      <c r="K94" s="87" t="s">
        <v>277</v>
      </c>
      <c r="L94" s="88" t="s">
        <v>280</v>
      </c>
      <c r="M94" s="259">
        <v>144</v>
      </c>
      <c r="N94" s="259">
        <v>18</v>
      </c>
      <c r="O94" s="259">
        <v>97</v>
      </c>
      <c r="P94" s="259">
        <v>29</v>
      </c>
      <c r="Q94" s="214">
        <f t="shared" si="5"/>
        <v>0.125</v>
      </c>
      <c r="R94" s="214">
        <f t="shared" si="5"/>
        <v>0.6736111111111112</v>
      </c>
      <c r="S94" s="214">
        <f t="shared" si="5"/>
        <v>0.2013888888888889</v>
      </c>
    </row>
    <row r="95" spans="1:19" ht="13.5">
      <c r="A95" s="318" t="s">
        <v>297</v>
      </c>
      <c r="B95" s="107" t="s">
        <v>81</v>
      </c>
      <c r="C95" s="52">
        <v>112</v>
      </c>
      <c r="D95" s="52">
        <v>7</v>
      </c>
      <c r="E95" s="52">
        <v>53</v>
      </c>
      <c r="F95" s="52">
        <v>52</v>
      </c>
      <c r="G95" s="463">
        <f t="shared" si="7"/>
        <v>0.0625</v>
      </c>
      <c r="H95" s="463">
        <f t="shared" si="7"/>
        <v>0.4732142857142857</v>
      </c>
      <c r="I95" s="463">
        <f t="shared" si="7"/>
        <v>0.4642857142857143</v>
      </c>
      <c r="K95" s="88" t="s">
        <v>277</v>
      </c>
      <c r="L95" s="88" t="s">
        <v>277</v>
      </c>
      <c r="M95" s="219">
        <f>SUM(M92:M94)</f>
        <v>466</v>
      </c>
      <c r="N95" s="219">
        <f>SUM(N92:N94)</f>
        <v>75</v>
      </c>
      <c r="O95" s="219">
        <f>SUM(O92:O94)</f>
        <v>279</v>
      </c>
      <c r="P95" s="219">
        <f>SUM(P92:P94)</f>
        <v>112</v>
      </c>
      <c r="Q95" s="220">
        <f t="shared" si="5"/>
        <v>0.1609442060085837</v>
      </c>
      <c r="R95" s="220">
        <f t="shared" si="5"/>
        <v>0.5987124463519313</v>
      </c>
      <c r="S95" s="220">
        <f t="shared" si="5"/>
        <v>0.24034334763948498</v>
      </c>
    </row>
    <row r="96" spans="1:19" ht="13.5">
      <c r="A96" s="318" t="s">
        <v>297</v>
      </c>
      <c r="B96" s="107" t="s">
        <v>80</v>
      </c>
      <c r="C96" s="52">
        <v>164</v>
      </c>
      <c r="D96" s="52">
        <v>6</v>
      </c>
      <c r="E96" s="52">
        <v>79</v>
      </c>
      <c r="F96" s="52">
        <v>79</v>
      </c>
      <c r="G96" s="463">
        <f t="shared" si="7"/>
        <v>0.036585365853658534</v>
      </c>
      <c r="H96" s="463">
        <f t="shared" si="7"/>
        <v>0.4817073170731707</v>
      </c>
      <c r="I96" s="463">
        <f t="shared" si="7"/>
        <v>0.4817073170731707</v>
      </c>
      <c r="K96" s="89" t="s">
        <v>281</v>
      </c>
      <c r="L96" s="90" t="s">
        <v>282</v>
      </c>
      <c r="M96" s="259">
        <v>51</v>
      </c>
      <c r="N96" s="259">
        <v>7</v>
      </c>
      <c r="O96" s="259">
        <v>23</v>
      </c>
      <c r="P96" s="259">
        <v>21</v>
      </c>
      <c r="Q96" s="214">
        <f t="shared" si="5"/>
        <v>0.13725490196078433</v>
      </c>
      <c r="R96" s="214">
        <f t="shared" si="5"/>
        <v>0.45098039215686275</v>
      </c>
      <c r="S96" s="214">
        <f t="shared" si="5"/>
        <v>0.4117647058823529</v>
      </c>
    </row>
    <row r="97" spans="1:19" ht="13.5">
      <c r="A97" s="318" t="s">
        <v>297</v>
      </c>
      <c r="B97" s="107" t="s">
        <v>79</v>
      </c>
      <c r="C97" s="52">
        <v>144</v>
      </c>
      <c r="D97" s="52">
        <v>14</v>
      </c>
      <c r="E97" s="52">
        <v>79</v>
      </c>
      <c r="F97" s="52">
        <v>51</v>
      </c>
      <c r="G97" s="463">
        <f t="shared" si="7"/>
        <v>0.09722222222222222</v>
      </c>
      <c r="H97" s="463">
        <f t="shared" si="7"/>
        <v>0.5486111111111112</v>
      </c>
      <c r="I97" s="463">
        <f t="shared" si="7"/>
        <v>0.3541666666666667</v>
      </c>
      <c r="K97" s="89" t="s">
        <v>281</v>
      </c>
      <c r="L97" s="90" t="s">
        <v>283</v>
      </c>
      <c r="M97" s="259">
        <v>104</v>
      </c>
      <c r="N97" s="259">
        <v>21</v>
      </c>
      <c r="O97" s="259">
        <v>53</v>
      </c>
      <c r="P97" s="259">
        <v>30</v>
      </c>
      <c r="Q97" s="214">
        <f t="shared" si="5"/>
        <v>0.20192307692307693</v>
      </c>
      <c r="R97" s="214">
        <f t="shared" si="5"/>
        <v>0.5096153846153846</v>
      </c>
      <c r="S97" s="214">
        <f t="shared" si="5"/>
        <v>0.28846153846153844</v>
      </c>
    </row>
    <row r="98" spans="1:19" ht="13.5">
      <c r="A98" s="318" t="s">
        <v>297</v>
      </c>
      <c r="B98" s="107" t="s">
        <v>78</v>
      </c>
      <c r="C98" s="52">
        <v>60</v>
      </c>
      <c r="D98" s="52">
        <v>6</v>
      </c>
      <c r="E98" s="52">
        <v>38</v>
      </c>
      <c r="F98" s="52">
        <v>16</v>
      </c>
      <c r="G98" s="463">
        <f t="shared" si="7"/>
        <v>0.1</v>
      </c>
      <c r="H98" s="463">
        <f t="shared" si="7"/>
        <v>0.6333333333333333</v>
      </c>
      <c r="I98" s="463">
        <f t="shared" si="7"/>
        <v>0.26666666666666666</v>
      </c>
      <c r="K98" s="89" t="s">
        <v>281</v>
      </c>
      <c r="L98" s="90" t="s">
        <v>284</v>
      </c>
      <c r="M98" s="259">
        <v>58</v>
      </c>
      <c r="N98" s="259">
        <v>1</v>
      </c>
      <c r="O98" s="259">
        <v>37</v>
      </c>
      <c r="P98" s="259">
        <v>20</v>
      </c>
      <c r="Q98" s="214">
        <f t="shared" si="5"/>
        <v>0.017241379310344827</v>
      </c>
      <c r="R98" s="214">
        <f t="shared" si="5"/>
        <v>0.6379310344827587</v>
      </c>
      <c r="S98" s="214">
        <f t="shared" si="5"/>
        <v>0.3448275862068966</v>
      </c>
    </row>
    <row r="99" spans="1:19" ht="13.5">
      <c r="A99" s="318" t="s">
        <v>297</v>
      </c>
      <c r="B99" s="107" t="s">
        <v>77</v>
      </c>
      <c r="C99" s="52">
        <v>91</v>
      </c>
      <c r="D99" s="52">
        <v>13</v>
      </c>
      <c r="E99" s="52">
        <v>49</v>
      </c>
      <c r="F99" s="52">
        <v>29</v>
      </c>
      <c r="G99" s="463">
        <f t="shared" si="7"/>
        <v>0.14285714285714285</v>
      </c>
      <c r="H99" s="463">
        <f t="shared" si="7"/>
        <v>0.5384615384615384</v>
      </c>
      <c r="I99" s="463">
        <f t="shared" si="7"/>
        <v>0.31868131868131866</v>
      </c>
      <c r="K99" s="89" t="s">
        <v>281</v>
      </c>
      <c r="L99" s="90" t="s">
        <v>285</v>
      </c>
      <c r="M99" s="259">
        <v>106</v>
      </c>
      <c r="N99" s="259">
        <v>8</v>
      </c>
      <c r="O99" s="259">
        <v>62</v>
      </c>
      <c r="P99" s="259">
        <v>36</v>
      </c>
      <c r="Q99" s="214">
        <f t="shared" si="5"/>
        <v>0.07547169811320754</v>
      </c>
      <c r="R99" s="214">
        <f t="shared" si="5"/>
        <v>0.5849056603773585</v>
      </c>
      <c r="S99" s="214">
        <f t="shared" si="5"/>
        <v>0.33962264150943394</v>
      </c>
    </row>
    <row r="100" spans="1:19" ht="13.5">
      <c r="A100" s="318" t="s">
        <v>297</v>
      </c>
      <c r="B100" s="107" t="s">
        <v>76</v>
      </c>
      <c r="C100" s="52">
        <v>111</v>
      </c>
      <c r="D100" s="52">
        <v>7</v>
      </c>
      <c r="E100" s="52">
        <v>64</v>
      </c>
      <c r="F100" s="52">
        <v>40</v>
      </c>
      <c r="G100" s="463">
        <f t="shared" si="7"/>
        <v>0.06306306306306306</v>
      </c>
      <c r="H100" s="463">
        <f t="shared" si="7"/>
        <v>0.5765765765765766</v>
      </c>
      <c r="I100" s="463">
        <f t="shared" si="7"/>
        <v>0.36036036036036034</v>
      </c>
      <c r="K100" s="89" t="s">
        <v>281</v>
      </c>
      <c r="L100" s="90" t="s">
        <v>286</v>
      </c>
      <c r="M100" s="259">
        <v>14</v>
      </c>
      <c r="N100" s="259">
        <v>0</v>
      </c>
      <c r="O100" s="259">
        <v>6</v>
      </c>
      <c r="P100" s="259">
        <v>8</v>
      </c>
      <c r="Q100" s="214">
        <f t="shared" si="5"/>
        <v>0</v>
      </c>
      <c r="R100" s="214">
        <f t="shared" si="5"/>
        <v>0.42857142857142855</v>
      </c>
      <c r="S100" s="214">
        <f t="shared" si="5"/>
        <v>0.5714285714285714</v>
      </c>
    </row>
    <row r="101" spans="1:19" ht="13.5">
      <c r="A101" s="318" t="s">
        <v>297</v>
      </c>
      <c r="B101" s="107" t="s">
        <v>75</v>
      </c>
      <c r="C101" s="52">
        <v>230</v>
      </c>
      <c r="D101" s="52">
        <v>22</v>
      </c>
      <c r="E101" s="52">
        <v>127</v>
      </c>
      <c r="F101" s="52">
        <v>81</v>
      </c>
      <c r="G101" s="463">
        <f t="shared" si="7"/>
        <v>0.09565217391304348</v>
      </c>
      <c r="H101" s="463">
        <f t="shared" si="7"/>
        <v>0.5521739130434783</v>
      </c>
      <c r="I101" s="463">
        <f t="shared" si="7"/>
        <v>0.3521739130434783</v>
      </c>
      <c r="K101" s="89" t="s">
        <v>281</v>
      </c>
      <c r="L101" s="91" t="s">
        <v>281</v>
      </c>
      <c r="M101" s="221">
        <f>SUM(M96:M100)</f>
        <v>333</v>
      </c>
      <c r="N101" s="221">
        <f>SUM(N96:N100)</f>
        <v>37</v>
      </c>
      <c r="O101" s="221">
        <f>SUM(O96:O100)</f>
        <v>181</v>
      </c>
      <c r="P101" s="221">
        <f>SUM(P96:P100)</f>
        <v>115</v>
      </c>
      <c r="Q101" s="222">
        <f t="shared" si="5"/>
        <v>0.1111111111111111</v>
      </c>
      <c r="R101" s="222">
        <f t="shared" si="5"/>
        <v>0.5435435435435435</v>
      </c>
      <c r="S101" s="222">
        <f t="shared" si="5"/>
        <v>0.34534534534534533</v>
      </c>
    </row>
    <row r="102" spans="1:19" ht="13.5">
      <c r="A102" s="318" t="s">
        <v>297</v>
      </c>
      <c r="B102" s="107" t="s">
        <v>74</v>
      </c>
      <c r="C102" s="52">
        <v>45</v>
      </c>
      <c r="D102" s="52">
        <v>4</v>
      </c>
      <c r="E102" s="52">
        <v>24</v>
      </c>
      <c r="F102" s="52">
        <v>17</v>
      </c>
      <c r="G102" s="463">
        <f t="shared" si="7"/>
        <v>0.08888888888888889</v>
      </c>
      <c r="H102" s="463">
        <f t="shared" si="7"/>
        <v>0.5333333333333333</v>
      </c>
      <c r="I102" s="463">
        <f t="shared" si="7"/>
        <v>0.37777777777777777</v>
      </c>
      <c r="K102" s="93" t="s">
        <v>70</v>
      </c>
      <c r="L102" s="94" t="s">
        <v>287</v>
      </c>
      <c r="M102" s="259">
        <v>372</v>
      </c>
      <c r="N102" s="259">
        <v>55</v>
      </c>
      <c r="O102" s="259">
        <v>208</v>
      </c>
      <c r="P102" s="259">
        <v>109</v>
      </c>
      <c r="Q102" s="214">
        <f t="shared" si="5"/>
        <v>0.1478494623655914</v>
      </c>
      <c r="R102" s="214">
        <f t="shared" si="5"/>
        <v>0.5591397849462365</v>
      </c>
      <c r="S102" s="214">
        <f t="shared" si="5"/>
        <v>0.29301075268817206</v>
      </c>
    </row>
    <row r="103" spans="1:19" ht="13.5">
      <c r="A103" s="318" t="s">
        <v>297</v>
      </c>
      <c r="B103" s="107" t="s">
        <v>73</v>
      </c>
      <c r="C103" s="52">
        <v>20</v>
      </c>
      <c r="D103" s="52">
        <v>1</v>
      </c>
      <c r="E103" s="52">
        <v>7</v>
      </c>
      <c r="F103" s="52">
        <v>12</v>
      </c>
      <c r="G103" s="463">
        <f t="shared" si="7"/>
        <v>0.05</v>
      </c>
      <c r="H103" s="463">
        <f t="shared" si="7"/>
        <v>0.35</v>
      </c>
      <c r="I103" s="463">
        <f t="shared" si="7"/>
        <v>0.6</v>
      </c>
      <c r="K103" s="93" t="s">
        <v>70</v>
      </c>
      <c r="L103" s="94" t="s">
        <v>288</v>
      </c>
      <c r="M103" s="259">
        <v>106</v>
      </c>
      <c r="N103" s="259">
        <v>12</v>
      </c>
      <c r="O103" s="259">
        <v>63</v>
      </c>
      <c r="P103" s="259">
        <v>31</v>
      </c>
      <c r="Q103" s="214">
        <f t="shared" si="5"/>
        <v>0.11320754716981132</v>
      </c>
      <c r="R103" s="214">
        <f t="shared" si="5"/>
        <v>0.5943396226415094</v>
      </c>
      <c r="S103" s="214">
        <f t="shared" si="5"/>
        <v>0.29245283018867924</v>
      </c>
    </row>
    <row r="104" spans="1:19" ht="13.5">
      <c r="A104" s="318" t="s">
        <v>297</v>
      </c>
      <c r="B104" s="107" t="s">
        <v>71</v>
      </c>
      <c r="C104" s="52">
        <v>35</v>
      </c>
      <c r="D104" s="52">
        <v>3</v>
      </c>
      <c r="E104" s="52">
        <v>20</v>
      </c>
      <c r="F104" s="52">
        <v>12</v>
      </c>
      <c r="G104" s="463">
        <f t="shared" si="7"/>
        <v>0.08571428571428572</v>
      </c>
      <c r="H104" s="463">
        <f t="shared" si="7"/>
        <v>0.5714285714285714</v>
      </c>
      <c r="I104" s="463">
        <f t="shared" si="7"/>
        <v>0.34285714285714286</v>
      </c>
      <c r="K104" s="93" t="s">
        <v>70</v>
      </c>
      <c r="L104" s="101" t="s">
        <v>70</v>
      </c>
      <c r="M104" s="223">
        <f>SUM(M102:M103)</f>
        <v>478</v>
      </c>
      <c r="N104" s="223">
        <f>SUM(N102:N103)</f>
        <v>67</v>
      </c>
      <c r="O104" s="223">
        <f>SUM(O102:O103)</f>
        <v>271</v>
      </c>
      <c r="P104" s="223">
        <f>SUM(P102:P103)</f>
        <v>140</v>
      </c>
      <c r="Q104" s="224">
        <f t="shared" si="5"/>
        <v>0.1401673640167364</v>
      </c>
      <c r="R104" s="224">
        <f t="shared" si="5"/>
        <v>0.5669456066945606</v>
      </c>
      <c r="S104" s="224">
        <f t="shared" si="5"/>
        <v>0.2928870292887029</v>
      </c>
    </row>
    <row r="105" spans="1:19" ht="13.5">
      <c r="A105" s="318" t="s">
        <v>297</v>
      </c>
      <c r="B105" s="337" t="s">
        <v>70</v>
      </c>
      <c r="C105" s="427">
        <v>478</v>
      </c>
      <c r="D105" s="427">
        <v>67</v>
      </c>
      <c r="E105" s="427">
        <v>271</v>
      </c>
      <c r="F105" s="427">
        <v>140</v>
      </c>
      <c r="G105" s="466">
        <f t="shared" si="7"/>
        <v>0.1401673640167364</v>
      </c>
      <c r="H105" s="466">
        <f t="shared" si="7"/>
        <v>0.5669456066945606</v>
      </c>
      <c r="I105" s="466">
        <f t="shared" si="7"/>
        <v>0.2928870292887029</v>
      </c>
      <c r="K105" s="105" t="s">
        <v>290</v>
      </c>
      <c r="L105" s="106" t="s">
        <v>291</v>
      </c>
      <c r="M105" s="259">
        <v>125</v>
      </c>
      <c r="N105" s="259">
        <v>6</v>
      </c>
      <c r="O105" s="259">
        <v>75</v>
      </c>
      <c r="P105" s="259">
        <v>44</v>
      </c>
      <c r="Q105" s="214">
        <f t="shared" si="5"/>
        <v>0.048</v>
      </c>
      <c r="R105" s="214">
        <f t="shared" si="5"/>
        <v>0.6</v>
      </c>
      <c r="S105" s="214">
        <f t="shared" si="5"/>
        <v>0.352</v>
      </c>
    </row>
    <row r="106" spans="1:19" ht="13.5">
      <c r="A106" s="318" t="s">
        <v>297</v>
      </c>
      <c r="B106" s="107" t="s">
        <v>68</v>
      </c>
      <c r="C106" s="52">
        <v>75</v>
      </c>
      <c r="D106" s="52">
        <v>2</v>
      </c>
      <c r="E106" s="52">
        <v>47</v>
      </c>
      <c r="F106" s="52">
        <v>26</v>
      </c>
      <c r="G106" s="463">
        <f t="shared" si="7"/>
        <v>0.02666666666666667</v>
      </c>
      <c r="H106" s="463">
        <f t="shared" si="7"/>
        <v>0.6266666666666667</v>
      </c>
      <c r="I106" s="463">
        <f t="shared" si="7"/>
        <v>0.3466666666666667</v>
      </c>
      <c r="K106" s="105" t="s">
        <v>290</v>
      </c>
      <c r="L106" s="106" t="s">
        <v>292</v>
      </c>
      <c r="M106" s="259">
        <v>121</v>
      </c>
      <c r="N106" s="259">
        <v>17</v>
      </c>
      <c r="O106" s="259">
        <v>60</v>
      </c>
      <c r="P106" s="259">
        <v>44</v>
      </c>
      <c r="Q106" s="214">
        <f t="shared" si="5"/>
        <v>0.14049586776859505</v>
      </c>
      <c r="R106" s="214">
        <f t="shared" si="5"/>
        <v>0.49586776859504134</v>
      </c>
      <c r="S106" s="214">
        <f t="shared" si="5"/>
        <v>0.36363636363636365</v>
      </c>
    </row>
    <row r="107" spans="1:19" ht="13.5">
      <c r="A107" s="318" t="s">
        <v>297</v>
      </c>
      <c r="B107" s="107" t="s">
        <v>67</v>
      </c>
      <c r="C107" s="52">
        <v>33</v>
      </c>
      <c r="D107" s="52">
        <v>6</v>
      </c>
      <c r="E107" s="52">
        <v>12</v>
      </c>
      <c r="F107" s="52">
        <v>15</v>
      </c>
      <c r="G107" s="463">
        <f t="shared" si="7"/>
        <v>0.18181818181818182</v>
      </c>
      <c r="H107" s="463">
        <f t="shared" si="7"/>
        <v>0.36363636363636365</v>
      </c>
      <c r="I107" s="463">
        <f t="shared" si="7"/>
        <v>0.45454545454545453</v>
      </c>
      <c r="K107" s="105" t="s">
        <v>290</v>
      </c>
      <c r="L107" s="109" t="s">
        <v>290</v>
      </c>
      <c r="M107" s="225">
        <f>SUM(M105:M106)</f>
        <v>246</v>
      </c>
      <c r="N107" s="225">
        <f>SUM(N105:N106)</f>
        <v>23</v>
      </c>
      <c r="O107" s="225">
        <f>SUM(O105:O106)</f>
        <v>135</v>
      </c>
      <c r="P107" s="225">
        <f>SUM(P105:P106)</f>
        <v>88</v>
      </c>
      <c r="Q107" s="226">
        <f t="shared" si="5"/>
        <v>0.09349593495934959</v>
      </c>
      <c r="R107" s="226">
        <f t="shared" si="5"/>
        <v>0.5487804878048781</v>
      </c>
      <c r="S107" s="226">
        <f t="shared" si="5"/>
        <v>0.35772357723577236</v>
      </c>
    </row>
    <row r="108" spans="1:19" ht="13.5">
      <c r="A108" s="318" t="s">
        <v>297</v>
      </c>
      <c r="B108" s="107" t="s">
        <v>66</v>
      </c>
      <c r="C108" s="52">
        <v>39</v>
      </c>
      <c r="D108" s="52">
        <v>5</v>
      </c>
      <c r="E108" s="52">
        <v>25</v>
      </c>
      <c r="F108" s="52">
        <v>9</v>
      </c>
      <c r="G108" s="463">
        <f t="shared" si="7"/>
        <v>0.1282051282051282</v>
      </c>
      <c r="H108" s="463">
        <f t="shared" si="7"/>
        <v>0.6410256410256411</v>
      </c>
      <c r="I108" s="463">
        <f t="shared" si="7"/>
        <v>0.23076923076923078</v>
      </c>
      <c r="K108" s="110" t="s">
        <v>293</v>
      </c>
      <c r="L108" s="111" t="s">
        <v>293</v>
      </c>
      <c r="M108" s="259">
        <v>164</v>
      </c>
      <c r="N108" s="259">
        <v>13</v>
      </c>
      <c r="O108" s="259">
        <v>81</v>
      </c>
      <c r="P108" s="259">
        <v>70</v>
      </c>
      <c r="Q108" s="214">
        <f t="shared" si="5"/>
        <v>0.07926829268292683</v>
      </c>
      <c r="R108" s="214">
        <f t="shared" si="5"/>
        <v>0.49390243902439024</v>
      </c>
      <c r="S108" s="214">
        <f t="shared" si="5"/>
        <v>0.4268292682926829</v>
      </c>
    </row>
    <row r="109" spans="1:19" ht="13.5">
      <c r="A109" s="318" t="s">
        <v>297</v>
      </c>
      <c r="B109" s="107" t="s">
        <v>65</v>
      </c>
      <c r="C109" s="52">
        <v>91</v>
      </c>
      <c r="D109" s="52">
        <v>6</v>
      </c>
      <c r="E109" s="52">
        <v>60</v>
      </c>
      <c r="F109" s="52">
        <v>25</v>
      </c>
      <c r="G109" s="463">
        <f t="shared" si="7"/>
        <v>0.06593406593406594</v>
      </c>
      <c r="H109" s="463">
        <f t="shared" si="7"/>
        <v>0.6593406593406593</v>
      </c>
      <c r="I109" s="463">
        <f t="shared" si="7"/>
        <v>0.27472527472527475</v>
      </c>
      <c r="K109" s="110" t="s">
        <v>293</v>
      </c>
      <c r="L109" s="111" t="s">
        <v>294</v>
      </c>
      <c r="M109" s="259">
        <v>16</v>
      </c>
      <c r="N109" s="259">
        <v>1</v>
      </c>
      <c r="O109" s="259">
        <v>8</v>
      </c>
      <c r="P109" s="259">
        <v>7</v>
      </c>
      <c r="Q109" s="214">
        <f t="shared" si="5"/>
        <v>0.0625</v>
      </c>
      <c r="R109" s="214">
        <f t="shared" si="5"/>
        <v>0.5</v>
      </c>
      <c r="S109" s="214">
        <f t="shared" si="5"/>
        <v>0.4375</v>
      </c>
    </row>
    <row r="110" spans="1:19" ht="13.5">
      <c r="A110" s="318" t="s">
        <v>297</v>
      </c>
      <c r="B110" s="107" t="s">
        <v>64</v>
      </c>
      <c r="C110" s="52">
        <v>69</v>
      </c>
      <c r="D110" s="52">
        <v>9</v>
      </c>
      <c r="E110" s="52">
        <v>42</v>
      </c>
      <c r="F110" s="52">
        <v>18</v>
      </c>
      <c r="G110" s="463">
        <f t="shared" si="7"/>
        <v>0.13043478260869565</v>
      </c>
      <c r="H110" s="463">
        <f t="shared" si="7"/>
        <v>0.6086956521739131</v>
      </c>
      <c r="I110" s="463">
        <f t="shared" si="7"/>
        <v>0.2608695652173913</v>
      </c>
      <c r="K110" s="110" t="s">
        <v>293</v>
      </c>
      <c r="L110" s="111" t="s">
        <v>295</v>
      </c>
      <c r="M110" s="259">
        <v>103</v>
      </c>
      <c r="N110" s="259">
        <v>16</v>
      </c>
      <c r="O110" s="259">
        <v>53</v>
      </c>
      <c r="P110" s="259">
        <v>34</v>
      </c>
      <c r="Q110" s="214">
        <f t="shared" si="5"/>
        <v>0.1553398058252427</v>
      </c>
      <c r="R110" s="214">
        <f t="shared" si="5"/>
        <v>0.5145631067961165</v>
      </c>
      <c r="S110" s="214">
        <f t="shared" si="5"/>
        <v>0.3300970873786408</v>
      </c>
    </row>
    <row r="111" spans="1:19" ht="13.5">
      <c r="A111" s="318" t="s">
        <v>297</v>
      </c>
      <c r="B111" s="107" t="s">
        <v>63</v>
      </c>
      <c r="C111" s="52">
        <v>90</v>
      </c>
      <c r="D111" s="52">
        <v>10</v>
      </c>
      <c r="E111" s="52">
        <v>53</v>
      </c>
      <c r="F111" s="52">
        <v>27</v>
      </c>
      <c r="G111" s="463">
        <f t="shared" si="7"/>
        <v>0.1111111111111111</v>
      </c>
      <c r="H111" s="463">
        <f t="shared" si="7"/>
        <v>0.5888888888888889</v>
      </c>
      <c r="I111" s="463">
        <f t="shared" si="7"/>
        <v>0.3</v>
      </c>
      <c r="K111" s="110" t="s">
        <v>293</v>
      </c>
      <c r="L111" s="111" t="s">
        <v>296</v>
      </c>
      <c r="M111" s="259">
        <v>8</v>
      </c>
      <c r="N111" s="259">
        <v>0</v>
      </c>
      <c r="O111" s="259">
        <v>4</v>
      </c>
      <c r="P111" s="259">
        <v>4</v>
      </c>
      <c r="Q111" s="214">
        <f t="shared" si="5"/>
        <v>0</v>
      </c>
      <c r="R111" s="214">
        <f t="shared" si="5"/>
        <v>0.5</v>
      </c>
      <c r="S111" s="214">
        <f t="shared" si="5"/>
        <v>0.5</v>
      </c>
    </row>
    <row r="112" spans="1:19" ht="13.5">
      <c r="A112" s="318" t="s">
        <v>297</v>
      </c>
      <c r="B112" s="107" t="s">
        <v>62</v>
      </c>
      <c r="C112" s="52">
        <v>88</v>
      </c>
      <c r="D112" s="52">
        <v>0</v>
      </c>
      <c r="E112" s="52">
        <v>56</v>
      </c>
      <c r="F112" s="52">
        <v>32</v>
      </c>
      <c r="G112" s="463">
        <f t="shared" si="7"/>
        <v>0</v>
      </c>
      <c r="H112" s="463">
        <f t="shared" si="7"/>
        <v>0.6363636363636364</v>
      </c>
      <c r="I112" s="463">
        <f t="shared" si="7"/>
        <v>0.36363636363636365</v>
      </c>
      <c r="K112" s="110" t="s">
        <v>293</v>
      </c>
      <c r="L112" s="111" t="s">
        <v>298</v>
      </c>
      <c r="M112" s="259">
        <v>19</v>
      </c>
      <c r="N112" s="259">
        <v>3</v>
      </c>
      <c r="O112" s="259">
        <v>9</v>
      </c>
      <c r="P112" s="259">
        <v>7</v>
      </c>
      <c r="Q112" s="214">
        <f t="shared" si="5"/>
        <v>0.15789473684210525</v>
      </c>
      <c r="R112" s="214">
        <f t="shared" si="5"/>
        <v>0.47368421052631576</v>
      </c>
      <c r="S112" s="214">
        <f t="shared" si="5"/>
        <v>0.3684210526315789</v>
      </c>
    </row>
    <row r="113" spans="1:19" ht="13.5">
      <c r="A113" s="318" t="s">
        <v>297</v>
      </c>
      <c r="B113" s="107" t="s">
        <v>31</v>
      </c>
      <c r="C113" s="52">
        <v>175</v>
      </c>
      <c r="D113" s="52">
        <v>29</v>
      </c>
      <c r="E113" s="52">
        <v>99</v>
      </c>
      <c r="F113" s="52">
        <v>47</v>
      </c>
      <c r="G113" s="463">
        <f t="shared" si="7"/>
        <v>0.1657142857142857</v>
      </c>
      <c r="H113" s="463">
        <f t="shared" si="7"/>
        <v>0.5657142857142857</v>
      </c>
      <c r="I113" s="463">
        <f t="shared" si="7"/>
        <v>0.26857142857142857</v>
      </c>
      <c r="K113" s="110" t="s">
        <v>293</v>
      </c>
      <c r="L113" s="111" t="s">
        <v>51</v>
      </c>
      <c r="M113" s="259">
        <v>26</v>
      </c>
      <c r="N113" s="259">
        <v>2</v>
      </c>
      <c r="O113" s="259">
        <v>5</v>
      </c>
      <c r="P113" s="259">
        <v>19</v>
      </c>
      <c r="Q113" s="214">
        <f t="shared" si="5"/>
        <v>0.07692307692307693</v>
      </c>
      <c r="R113" s="214">
        <f t="shared" si="5"/>
        <v>0.19230769230769232</v>
      </c>
      <c r="S113" s="214">
        <f t="shared" si="5"/>
        <v>0.7307692307692307</v>
      </c>
    </row>
    <row r="114" spans="1:19" ht="13.5">
      <c r="A114" s="318" t="s">
        <v>297</v>
      </c>
      <c r="B114" s="107" t="s">
        <v>12</v>
      </c>
      <c r="C114" s="68">
        <v>354</v>
      </c>
      <c r="D114" s="68">
        <v>39</v>
      </c>
      <c r="E114" s="68">
        <v>188</v>
      </c>
      <c r="F114" s="68">
        <v>127</v>
      </c>
      <c r="G114" s="463">
        <f t="shared" si="7"/>
        <v>0.11016949152542373</v>
      </c>
      <c r="H114" s="463">
        <f t="shared" si="7"/>
        <v>0.5310734463276836</v>
      </c>
      <c r="I114" s="463">
        <f t="shared" si="7"/>
        <v>0.3587570621468927</v>
      </c>
      <c r="K114" s="110" t="s">
        <v>293</v>
      </c>
      <c r="L114" s="112" t="s">
        <v>293</v>
      </c>
      <c r="M114" s="227">
        <f>SUM(M108:M113)</f>
        <v>336</v>
      </c>
      <c r="N114" s="227">
        <f>SUM(N108:N113)</f>
        <v>35</v>
      </c>
      <c r="O114" s="227">
        <f>SUM(O108:O113)</f>
        <v>160</v>
      </c>
      <c r="P114" s="227">
        <f>SUM(P108:P113)</f>
        <v>141</v>
      </c>
      <c r="Q114" s="228">
        <f t="shared" si="5"/>
        <v>0.10416666666666667</v>
      </c>
      <c r="R114" s="228">
        <f t="shared" si="5"/>
        <v>0.47619047619047616</v>
      </c>
      <c r="S114" s="228">
        <f t="shared" si="5"/>
        <v>0.41964285714285715</v>
      </c>
    </row>
    <row r="115" spans="1:19" ht="13.5">
      <c r="A115" s="318" t="s">
        <v>297</v>
      </c>
      <c r="B115" s="107" t="s">
        <v>61</v>
      </c>
      <c r="C115" s="52">
        <v>103</v>
      </c>
      <c r="D115" s="52">
        <v>7</v>
      </c>
      <c r="E115" s="52">
        <v>57</v>
      </c>
      <c r="F115" s="52">
        <v>39</v>
      </c>
      <c r="G115" s="463">
        <f t="shared" si="7"/>
        <v>0.06796116504854369</v>
      </c>
      <c r="H115" s="463">
        <f t="shared" si="7"/>
        <v>0.5533980582524272</v>
      </c>
      <c r="I115" s="463">
        <f t="shared" si="7"/>
        <v>0.3786407766990291</v>
      </c>
      <c r="K115" s="113" t="s">
        <v>299</v>
      </c>
      <c r="L115" s="114" t="s">
        <v>300</v>
      </c>
      <c r="M115" s="259">
        <v>223</v>
      </c>
      <c r="N115" s="259">
        <v>22</v>
      </c>
      <c r="O115" s="259">
        <v>113</v>
      </c>
      <c r="P115" s="259">
        <v>88</v>
      </c>
      <c r="Q115" s="214">
        <f t="shared" si="5"/>
        <v>0.09865470852017937</v>
      </c>
      <c r="R115" s="214">
        <f t="shared" si="5"/>
        <v>0.5067264573991032</v>
      </c>
      <c r="S115" s="214">
        <f t="shared" si="5"/>
        <v>0.39461883408071746</v>
      </c>
    </row>
    <row r="116" spans="1:19" ht="13.5">
      <c r="A116" s="318" t="s">
        <v>297</v>
      </c>
      <c r="B116" s="313" t="s">
        <v>290</v>
      </c>
      <c r="C116" s="418">
        <v>246</v>
      </c>
      <c r="D116" s="418">
        <v>23</v>
      </c>
      <c r="E116" s="418">
        <v>135</v>
      </c>
      <c r="F116" s="418">
        <v>88</v>
      </c>
      <c r="G116" s="459">
        <f t="shared" si="7"/>
        <v>0.09349593495934959</v>
      </c>
      <c r="H116" s="459">
        <f t="shared" si="7"/>
        <v>0.5487804878048781</v>
      </c>
      <c r="I116" s="459">
        <f t="shared" si="7"/>
        <v>0.35772357723577236</v>
      </c>
      <c r="K116" s="113" t="s">
        <v>299</v>
      </c>
      <c r="L116" s="114" t="s">
        <v>301</v>
      </c>
      <c r="M116" s="259">
        <v>128</v>
      </c>
      <c r="N116" s="259">
        <v>20</v>
      </c>
      <c r="O116" s="259">
        <v>67</v>
      </c>
      <c r="P116" s="259">
        <v>41</v>
      </c>
      <c r="Q116" s="214">
        <f t="shared" si="5"/>
        <v>0.15625</v>
      </c>
      <c r="R116" s="214">
        <f t="shared" si="5"/>
        <v>0.5234375</v>
      </c>
      <c r="S116" s="214">
        <f t="shared" si="5"/>
        <v>0.3203125</v>
      </c>
    </row>
    <row r="117" spans="1:19" ht="13.5">
      <c r="A117" s="318" t="s">
        <v>297</v>
      </c>
      <c r="B117" s="107" t="s">
        <v>57</v>
      </c>
      <c r="C117" s="52">
        <v>121</v>
      </c>
      <c r="D117" s="52">
        <v>14</v>
      </c>
      <c r="E117" s="52">
        <v>84</v>
      </c>
      <c r="F117" s="52">
        <v>23</v>
      </c>
      <c r="G117" s="463">
        <f t="shared" si="7"/>
        <v>0.11570247933884298</v>
      </c>
      <c r="H117" s="463">
        <f t="shared" si="7"/>
        <v>0.6942148760330579</v>
      </c>
      <c r="I117" s="463">
        <f t="shared" si="7"/>
        <v>0.19008264462809918</v>
      </c>
      <c r="K117" s="113" t="s">
        <v>299</v>
      </c>
      <c r="L117" s="114" t="s">
        <v>302</v>
      </c>
      <c r="M117" s="259">
        <v>70</v>
      </c>
      <c r="N117" s="259">
        <v>7</v>
      </c>
      <c r="O117" s="259">
        <v>34</v>
      </c>
      <c r="P117" s="259">
        <v>29</v>
      </c>
      <c r="Q117" s="214">
        <f t="shared" si="5"/>
        <v>0.1</v>
      </c>
      <c r="R117" s="214">
        <f t="shared" si="5"/>
        <v>0.4857142857142857</v>
      </c>
      <c r="S117" s="214">
        <f t="shared" si="5"/>
        <v>0.4142857142857143</v>
      </c>
    </row>
    <row r="118" spans="1:19" ht="13.5">
      <c r="A118" s="318" t="s">
        <v>297</v>
      </c>
      <c r="B118" s="107" t="s">
        <v>60</v>
      </c>
      <c r="C118" s="52">
        <v>41</v>
      </c>
      <c r="D118" s="52">
        <v>7</v>
      </c>
      <c r="E118" s="52">
        <v>19</v>
      </c>
      <c r="F118" s="52">
        <v>15</v>
      </c>
      <c r="G118" s="463">
        <f t="shared" si="7"/>
        <v>0.17073170731707318</v>
      </c>
      <c r="H118" s="463">
        <f t="shared" si="7"/>
        <v>0.4634146341463415</v>
      </c>
      <c r="I118" s="463">
        <f t="shared" si="7"/>
        <v>0.36585365853658536</v>
      </c>
      <c r="K118" s="113" t="s">
        <v>299</v>
      </c>
      <c r="L118" s="115" t="s">
        <v>299</v>
      </c>
      <c r="M118" s="229">
        <f>SUM(M115:M117)</f>
        <v>421</v>
      </c>
      <c r="N118" s="229">
        <f>SUM(N115:N117)</f>
        <v>49</v>
      </c>
      <c r="O118" s="229">
        <f>SUM(O115:O117)</f>
        <v>214</v>
      </c>
      <c r="P118" s="229">
        <f>SUM(P115:P117)</f>
        <v>158</v>
      </c>
      <c r="Q118" s="230">
        <f t="shared" si="5"/>
        <v>0.1163895486935867</v>
      </c>
      <c r="R118" s="230">
        <f t="shared" si="5"/>
        <v>0.5083135391923991</v>
      </c>
      <c r="S118" s="230">
        <f t="shared" si="5"/>
        <v>0.3752969121140142</v>
      </c>
    </row>
    <row r="119" spans="1:19" ht="13.5">
      <c r="A119" s="318" t="s">
        <v>297</v>
      </c>
      <c r="B119" s="202" t="s">
        <v>293</v>
      </c>
      <c r="C119" s="412">
        <v>336</v>
      </c>
      <c r="D119" s="412">
        <v>35</v>
      </c>
      <c r="E119" s="412">
        <v>160</v>
      </c>
      <c r="F119" s="412">
        <v>141</v>
      </c>
      <c r="G119" s="467">
        <f t="shared" si="7"/>
        <v>0.10416666666666667</v>
      </c>
      <c r="H119" s="467">
        <f t="shared" si="7"/>
        <v>0.47619047619047616</v>
      </c>
      <c r="I119" s="467">
        <f t="shared" si="7"/>
        <v>0.41964285714285715</v>
      </c>
      <c r="K119" s="116" t="s">
        <v>303</v>
      </c>
      <c r="L119" s="117" t="s">
        <v>304</v>
      </c>
      <c r="M119" s="259">
        <v>55</v>
      </c>
      <c r="N119" s="259">
        <v>12</v>
      </c>
      <c r="O119" s="259">
        <v>25</v>
      </c>
      <c r="P119" s="259">
        <v>18</v>
      </c>
      <c r="Q119" s="214">
        <f t="shared" si="5"/>
        <v>0.21818181818181817</v>
      </c>
      <c r="R119" s="214">
        <f t="shared" si="5"/>
        <v>0.45454545454545453</v>
      </c>
      <c r="S119" s="214">
        <f t="shared" si="5"/>
        <v>0.32727272727272727</v>
      </c>
    </row>
    <row r="120" spans="1:19" ht="13.5">
      <c r="A120" s="318" t="s">
        <v>297</v>
      </c>
      <c r="B120" s="107" t="s">
        <v>50</v>
      </c>
      <c r="C120" s="52">
        <v>76</v>
      </c>
      <c r="D120" s="52">
        <v>10</v>
      </c>
      <c r="E120" s="52">
        <v>41</v>
      </c>
      <c r="F120" s="52">
        <v>25</v>
      </c>
      <c r="G120" s="463">
        <f t="shared" si="7"/>
        <v>0.13157894736842105</v>
      </c>
      <c r="H120" s="463">
        <f t="shared" si="7"/>
        <v>0.5394736842105263</v>
      </c>
      <c r="I120" s="463">
        <f t="shared" si="7"/>
        <v>0.32894736842105265</v>
      </c>
      <c r="K120" s="116" t="s">
        <v>303</v>
      </c>
      <c r="L120" s="117" t="s">
        <v>305</v>
      </c>
      <c r="M120" s="259">
        <v>52</v>
      </c>
      <c r="N120" s="259">
        <v>5</v>
      </c>
      <c r="O120" s="259">
        <v>19</v>
      </c>
      <c r="P120" s="259">
        <v>28</v>
      </c>
      <c r="Q120" s="214">
        <f t="shared" si="5"/>
        <v>0.09615384615384616</v>
      </c>
      <c r="R120" s="214">
        <f t="shared" si="5"/>
        <v>0.36538461538461536</v>
      </c>
      <c r="S120" s="214">
        <f t="shared" si="5"/>
        <v>0.5384615384615384</v>
      </c>
    </row>
    <row r="121" spans="1:19" ht="13.5">
      <c r="A121" s="318" t="s">
        <v>297</v>
      </c>
      <c r="B121" s="107" t="s">
        <v>49</v>
      </c>
      <c r="C121" s="52">
        <v>81</v>
      </c>
      <c r="D121" s="52">
        <v>12</v>
      </c>
      <c r="E121" s="52">
        <v>33</v>
      </c>
      <c r="F121" s="52">
        <v>36</v>
      </c>
      <c r="G121" s="463">
        <f t="shared" si="7"/>
        <v>0.14814814814814814</v>
      </c>
      <c r="H121" s="463">
        <f t="shared" si="7"/>
        <v>0.4074074074074074</v>
      </c>
      <c r="I121" s="463">
        <f t="shared" si="7"/>
        <v>0.4444444444444444</v>
      </c>
      <c r="K121" s="116" t="s">
        <v>303</v>
      </c>
      <c r="L121" s="117" t="s">
        <v>306</v>
      </c>
      <c r="M121" s="259">
        <v>484</v>
      </c>
      <c r="N121" s="259">
        <v>107</v>
      </c>
      <c r="O121" s="259">
        <v>271</v>
      </c>
      <c r="P121" s="259">
        <v>106</v>
      </c>
      <c r="Q121" s="214">
        <f t="shared" si="5"/>
        <v>0.22107438016528927</v>
      </c>
      <c r="R121" s="214">
        <f t="shared" si="5"/>
        <v>0.5599173553719008</v>
      </c>
      <c r="S121" s="214">
        <f t="shared" si="5"/>
        <v>0.2190082644628099</v>
      </c>
    </row>
    <row r="122" spans="1:19" ht="13.5">
      <c r="A122" s="318" t="s">
        <v>297</v>
      </c>
      <c r="B122" s="107" t="s">
        <v>48</v>
      </c>
      <c r="C122" s="52">
        <v>73</v>
      </c>
      <c r="D122" s="52">
        <v>6</v>
      </c>
      <c r="E122" s="52">
        <v>39</v>
      </c>
      <c r="F122" s="52">
        <v>28</v>
      </c>
      <c r="G122" s="463">
        <f t="shared" si="7"/>
        <v>0.0821917808219178</v>
      </c>
      <c r="H122" s="463">
        <f t="shared" si="7"/>
        <v>0.5342465753424658</v>
      </c>
      <c r="I122" s="463">
        <f t="shared" si="7"/>
        <v>0.3835616438356164</v>
      </c>
      <c r="K122" s="116" t="s">
        <v>303</v>
      </c>
      <c r="L122" s="117" t="s">
        <v>307</v>
      </c>
      <c r="M122" s="259">
        <v>247</v>
      </c>
      <c r="N122" s="259">
        <v>35</v>
      </c>
      <c r="O122" s="259">
        <v>150</v>
      </c>
      <c r="P122" s="259">
        <v>62</v>
      </c>
      <c r="Q122" s="214">
        <f t="shared" si="5"/>
        <v>0.1417004048582996</v>
      </c>
      <c r="R122" s="214">
        <f t="shared" si="5"/>
        <v>0.6072874493927125</v>
      </c>
      <c r="S122" s="214">
        <f t="shared" si="5"/>
        <v>0.25101214574898784</v>
      </c>
    </row>
    <row r="123" spans="1:19" ht="13.5">
      <c r="A123" s="318" t="s">
        <v>297</v>
      </c>
      <c r="B123" s="107" t="s">
        <v>47</v>
      </c>
      <c r="C123" s="52">
        <v>88</v>
      </c>
      <c r="D123" s="52">
        <v>3</v>
      </c>
      <c r="E123" s="52">
        <v>45</v>
      </c>
      <c r="F123" s="52">
        <v>40</v>
      </c>
      <c r="G123" s="463">
        <f t="shared" si="7"/>
        <v>0.03409090909090909</v>
      </c>
      <c r="H123" s="463">
        <f t="shared" si="7"/>
        <v>0.5113636363636364</v>
      </c>
      <c r="I123" s="463">
        <f t="shared" si="7"/>
        <v>0.45454545454545453</v>
      </c>
      <c r="K123" s="116" t="s">
        <v>303</v>
      </c>
      <c r="L123" s="117" t="s">
        <v>308</v>
      </c>
      <c r="M123" s="272">
        <v>71</v>
      </c>
      <c r="N123" s="272">
        <v>10</v>
      </c>
      <c r="O123" s="272">
        <v>35</v>
      </c>
      <c r="P123" s="272">
        <v>26</v>
      </c>
      <c r="Q123" s="214">
        <f t="shared" si="5"/>
        <v>0.14084507042253522</v>
      </c>
      <c r="R123" s="214">
        <f t="shared" si="5"/>
        <v>0.49295774647887325</v>
      </c>
      <c r="S123" s="214">
        <f t="shared" si="5"/>
        <v>0.36619718309859156</v>
      </c>
    </row>
    <row r="124" spans="1:19" ht="13.5">
      <c r="A124" s="318" t="s">
        <v>297</v>
      </c>
      <c r="B124" s="351" t="s">
        <v>299</v>
      </c>
      <c r="C124" s="429">
        <v>421</v>
      </c>
      <c r="D124" s="429">
        <v>49</v>
      </c>
      <c r="E124" s="429">
        <v>214</v>
      </c>
      <c r="F124" s="429">
        <v>158</v>
      </c>
      <c r="G124" s="468">
        <f t="shared" si="7"/>
        <v>0.1163895486935867</v>
      </c>
      <c r="H124" s="468">
        <f t="shared" si="7"/>
        <v>0.5083135391923991</v>
      </c>
      <c r="I124" s="468">
        <f t="shared" si="7"/>
        <v>0.3752969121140142</v>
      </c>
      <c r="K124" s="116" t="s">
        <v>303</v>
      </c>
      <c r="L124" s="118" t="s">
        <v>354</v>
      </c>
      <c r="M124" s="231">
        <f>SUM(M119:M123)</f>
        <v>909</v>
      </c>
      <c r="N124" s="231">
        <f>SUM(N119:N123)</f>
        <v>169</v>
      </c>
      <c r="O124" s="231">
        <f>SUM(O119:O123)</f>
        <v>500</v>
      </c>
      <c r="P124" s="231">
        <f>SUM(P119:P123)</f>
        <v>240</v>
      </c>
      <c r="Q124" s="232">
        <f t="shared" si="5"/>
        <v>0.1859185918591859</v>
      </c>
      <c r="R124" s="232">
        <f t="shared" si="5"/>
        <v>0.5500550055005501</v>
      </c>
      <c r="S124" s="232">
        <f t="shared" si="5"/>
        <v>0.264026402640264</v>
      </c>
    </row>
    <row r="125" spans="1:19" ht="13.5">
      <c r="A125" s="318" t="s">
        <v>297</v>
      </c>
      <c r="B125" s="194" t="s">
        <v>303</v>
      </c>
      <c r="C125" s="196">
        <v>909</v>
      </c>
      <c r="D125" s="196">
        <v>169</v>
      </c>
      <c r="E125" s="196">
        <v>500</v>
      </c>
      <c r="F125" s="196">
        <v>240</v>
      </c>
      <c r="G125" s="453">
        <f t="shared" si="7"/>
        <v>0.1859185918591859</v>
      </c>
      <c r="H125" s="453">
        <f t="shared" si="7"/>
        <v>0.5500550055005501</v>
      </c>
      <c r="I125" s="453">
        <f t="shared" si="7"/>
        <v>0.264026402640264</v>
      </c>
      <c r="K125" s="130" t="s">
        <v>322</v>
      </c>
      <c r="L125" s="131" t="s">
        <v>323</v>
      </c>
      <c r="M125" s="259">
        <v>4</v>
      </c>
      <c r="N125" s="259">
        <v>0</v>
      </c>
      <c r="O125" s="259">
        <v>3</v>
      </c>
      <c r="P125" s="259">
        <v>1</v>
      </c>
      <c r="Q125" s="214">
        <f t="shared" si="5"/>
        <v>0</v>
      </c>
      <c r="R125" s="214">
        <f t="shared" si="5"/>
        <v>0.75</v>
      </c>
      <c r="S125" s="214">
        <f t="shared" si="5"/>
        <v>0.25</v>
      </c>
    </row>
    <row r="126" spans="1:19" ht="13.5">
      <c r="A126" s="318" t="s">
        <v>297</v>
      </c>
      <c r="B126" s="107" t="s">
        <v>43</v>
      </c>
      <c r="C126" s="52">
        <v>361</v>
      </c>
      <c r="D126" s="52">
        <v>44</v>
      </c>
      <c r="E126" s="52">
        <v>188</v>
      </c>
      <c r="F126" s="52">
        <v>129</v>
      </c>
      <c r="G126" s="463">
        <f t="shared" si="7"/>
        <v>0.12188365650969529</v>
      </c>
      <c r="H126" s="463">
        <f t="shared" si="7"/>
        <v>0.5207756232686981</v>
      </c>
      <c r="I126" s="463">
        <f t="shared" si="7"/>
        <v>0.3573407202216066</v>
      </c>
      <c r="K126" s="130" t="s">
        <v>322</v>
      </c>
      <c r="L126" s="131" t="s">
        <v>324</v>
      </c>
      <c r="M126" s="259">
        <v>17</v>
      </c>
      <c r="N126" s="259">
        <v>0</v>
      </c>
      <c r="O126" s="259">
        <v>7</v>
      </c>
      <c r="P126" s="259">
        <v>10</v>
      </c>
      <c r="Q126" s="214">
        <f t="shared" si="5"/>
        <v>0</v>
      </c>
      <c r="R126" s="214">
        <f t="shared" si="5"/>
        <v>0.4117647058823529</v>
      </c>
      <c r="S126" s="214">
        <f t="shared" si="5"/>
        <v>0.5882352941176471</v>
      </c>
    </row>
    <row r="127" spans="1:19" ht="13.5">
      <c r="A127" s="318" t="s">
        <v>297</v>
      </c>
      <c r="B127" s="255" t="s">
        <v>322</v>
      </c>
      <c r="C127" s="187">
        <v>21</v>
      </c>
      <c r="D127" s="187">
        <v>0</v>
      </c>
      <c r="E127" s="187">
        <v>10</v>
      </c>
      <c r="F127" s="187">
        <v>11</v>
      </c>
      <c r="G127" s="448">
        <f t="shared" si="7"/>
        <v>0</v>
      </c>
      <c r="H127" s="448">
        <f t="shared" si="7"/>
        <v>0.47619047619047616</v>
      </c>
      <c r="I127" s="448">
        <f t="shared" si="7"/>
        <v>0.5238095238095238</v>
      </c>
      <c r="K127" s="130" t="s">
        <v>322</v>
      </c>
      <c r="L127" s="132" t="s">
        <v>322</v>
      </c>
      <c r="M127" s="233">
        <f>SUM(M125:M126)</f>
        <v>21</v>
      </c>
      <c r="N127" s="233">
        <f>SUM(N125:N126)</f>
        <v>0</v>
      </c>
      <c r="O127" s="233">
        <f>SUM(O125:O126)</f>
        <v>10</v>
      </c>
      <c r="P127" s="233">
        <f>SUM(P125:P126)</f>
        <v>11</v>
      </c>
      <c r="Q127" s="234">
        <f t="shared" si="5"/>
        <v>0</v>
      </c>
      <c r="R127" s="234">
        <f t="shared" si="5"/>
        <v>0.47619047619047616</v>
      </c>
      <c r="S127" s="234">
        <f t="shared" si="5"/>
        <v>0.5238095238095238</v>
      </c>
    </row>
    <row r="128" spans="1:19" ht="13.5">
      <c r="A128" s="318" t="s">
        <v>297</v>
      </c>
      <c r="B128" s="107" t="s">
        <v>35</v>
      </c>
      <c r="C128" s="52">
        <v>44</v>
      </c>
      <c r="D128" s="52">
        <v>2</v>
      </c>
      <c r="E128" s="52">
        <v>22</v>
      </c>
      <c r="F128" s="52">
        <v>20</v>
      </c>
      <c r="G128" s="463">
        <f t="shared" si="7"/>
        <v>0.045454545454545456</v>
      </c>
      <c r="H128" s="463">
        <f t="shared" si="7"/>
        <v>0.5</v>
      </c>
      <c r="I128" s="463">
        <f t="shared" si="7"/>
        <v>0.45454545454545453</v>
      </c>
      <c r="K128" s="119" t="s">
        <v>310</v>
      </c>
      <c r="L128" s="120" t="s">
        <v>311</v>
      </c>
      <c r="M128" s="259">
        <v>175</v>
      </c>
      <c r="N128" s="259">
        <v>17</v>
      </c>
      <c r="O128" s="259">
        <v>111</v>
      </c>
      <c r="P128" s="259">
        <v>47</v>
      </c>
      <c r="Q128" s="214">
        <f t="shared" si="5"/>
        <v>0.09714285714285714</v>
      </c>
      <c r="R128" s="214">
        <f t="shared" si="5"/>
        <v>0.6342857142857142</v>
      </c>
      <c r="S128" s="214">
        <f t="shared" si="5"/>
        <v>0.26857142857142857</v>
      </c>
    </row>
    <row r="129" spans="1:19" ht="13.5">
      <c r="A129" s="318" t="s">
        <v>297</v>
      </c>
      <c r="B129" s="360" t="s">
        <v>310</v>
      </c>
      <c r="C129" s="469">
        <v>274</v>
      </c>
      <c r="D129" s="469">
        <v>28</v>
      </c>
      <c r="E129" s="469">
        <v>159</v>
      </c>
      <c r="F129" s="469">
        <v>87</v>
      </c>
      <c r="G129" s="470">
        <f t="shared" si="7"/>
        <v>0.10218978102189781</v>
      </c>
      <c r="H129" s="470">
        <f t="shared" si="7"/>
        <v>0.5802919708029197</v>
      </c>
      <c r="I129" s="470">
        <f t="shared" si="7"/>
        <v>0.3175182481751825</v>
      </c>
      <c r="K129" s="119" t="s">
        <v>310</v>
      </c>
      <c r="L129" s="120" t="s">
        <v>312</v>
      </c>
      <c r="M129" s="259">
        <v>99</v>
      </c>
      <c r="N129" s="259">
        <v>11</v>
      </c>
      <c r="O129" s="259">
        <v>48</v>
      </c>
      <c r="P129" s="259">
        <v>40</v>
      </c>
      <c r="Q129" s="214">
        <f t="shared" si="5"/>
        <v>0.1111111111111111</v>
      </c>
      <c r="R129" s="214">
        <f t="shared" si="5"/>
        <v>0.48484848484848486</v>
      </c>
      <c r="S129" s="214">
        <f t="shared" si="5"/>
        <v>0.40404040404040403</v>
      </c>
    </row>
    <row r="130" spans="1:19" ht="13.5">
      <c r="A130" s="318" t="s">
        <v>297</v>
      </c>
      <c r="B130" s="107" t="s">
        <v>32</v>
      </c>
      <c r="C130" s="52">
        <v>291</v>
      </c>
      <c r="D130" s="52">
        <v>34</v>
      </c>
      <c r="E130" s="52">
        <v>154</v>
      </c>
      <c r="F130" s="52">
        <v>103</v>
      </c>
      <c r="G130" s="463">
        <f t="shared" si="7"/>
        <v>0.11683848797250859</v>
      </c>
      <c r="H130" s="463">
        <f t="shared" si="7"/>
        <v>0.5292096219931272</v>
      </c>
      <c r="I130" s="463">
        <f t="shared" si="7"/>
        <v>0.3539518900343643</v>
      </c>
      <c r="K130" s="119" t="s">
        <v>310</v>
      </c>
      <c r="L130" s="235" t="s">
        <v>310</v>
      </c>
      <c r="M130" s="236">
        <f>SUM(M128:M129)</f>
        <v>274</v>
      </c>
      <c r="N130" s="236">
        <f>SUM(N128:N129)</f>
        <v>28</v>
      </c>
      <c r="O130" s="236">
        <f>SUM(O128:O129)</f>
        <v>159</v>
      </c>
      <c r="P130" s="236">
        <f>SUM(P128:P129)</f>
        <v>87</v>
      </c>
      <c r="Q130" s="237">
        <f t="shared" si="5"/>
        <v>0.10218978102189781</v>
      </c>
      <c r="R130" s="237">
        <f t="shared" si="5"/>
        <v>0.5802919708029197</v>
      </c>
      <c r="S130" s="237">
        <f t="shared" si="5"/>
        <v>0.3175182481751825</v>
      </c>
    </row>
    <row r="131" spans="1:19" ht="13.5">
      <c r="A131" s="318" t="s">
        <v>297</v>
      </c>
      <c r="B131" s="107" t="s">
        <v>30</v>
      </c>
      <c r="C131" s="52">
        <v>204</v>
      </c>
      <c r="D131" s="52">
        <v>19</v>
      </c>
      <c r="E131" s="52">
        <v>112</v>
      </c>
      <c r="F131" s="52">
        <v>73</v>
      </c>
      <c r="G131" s="463">
        <f t="shared" si="7"/>
        <v>0.09313725490196079</v>
      </c>
      <c r="H131" s="463">
        <f t="shared" si="7"/>
        <v>0.5490196078431373</v>
      </c>
      <c r="I131" s="463">
        <f t="shared" si="7"/>
        <v>0.35784313725490197</v>
      </c>
      <c r="K131" s="81" t="s">
        <v>313</v>
      </c>
      <c r="L131" s="82" t="s">
        <v>314</v>
      </c>
      <c r="M131" s="259">
        <v>200</v>
      </c>
      <c r="N131" s="259">
        <v>13</v>
      </c>
      <c r="O131" s="259">
        <v>95</v>
      </c>
      <c r="P131" s="259">
        <v>92</v>
      </c>
      <c r="Q131" s="214">
        <f t="shared" si="5"/>
        <v>0.065</v>
      </c>
      <c r="R131" s="214">
        <f t="shared" si="5"/>
        <v>0.475</v>
      </c>
      <c r="S131" s="214">
        <f t="shared" si="5"/>
        <v>0.46</v>
      </c>
    </row>
    <row r="132" spans="1:19" ht="13.5">
      <c r="A132" s="318" t="s">
        <v>297</v>
      </c>
      <c r="B132" s="107" t="s">
        <v>29</v>
      </c>
      <c r="C132" s="52">
        <v>53</v>
      </c>
      <c r="D132" s="52">
        <v>7</v>
      </c>
      <c r="E132" s="52">
        <v>27</v>
      </c>
      <c r="F132" s="52">
        <v>19</v>
      </c>
      <c r="G132" s="463">
        <f t="shared" si="7"/>
        <v>0.1320754716981132</v>
      </c>
      <c r="H132" s="463">
        <f t="shared" si="7"/>
        <v>0.5094339622641509</v>
      </c>
      <c r="I132" s="463">
        <f t="shared" si="7"/>
        <v>0.3584905660377358</v>
      </c>
      <c r="K132" s="81" t="s">
        <v>313</v>
      </c>
      <c r="L132" s="82" t="s">
        <v>315</v>
      </c>
      <c r="M132" s="259">
        <v>392</v>
      </c>
      <c r="N132" s="259">
        <v>34</v>
      </c>
      <c r="O132" s="259">
        <v>188</v>
      </c>
      <c r="P132" s="259">
        <v>170</v>
      </c>
      <c r="Q132" s="214">
        <f t="shared" si="5"/>
        <v>0.08673469387755102</v>
      </c>
      <c r="R132" s="214">
        <f t="shared" si="5"/>
        <v>0.47959183673469385</v>
      </c>
      <c r="S132" s="214">
        <f t="shared" si="5"/>
        <v>0.4336734693877551</v>
      </c>
    </row>
    <row r="133" spans="1:19" ht="13.5">
      <c r="A133" s="318" t="s">
        <v>297</v>
      </c>
      <c r="B133" s="95" t="s">
        <v>313</v>
      </c>
      <c r="C133" s="96">
        <v>592</v>
      </c>
      <c r="D133" s="96">
        <v>47</v>
      </c>
      <c r="E133" s="96">
        <v>283</v>
      </c>
      <c r="F133" s="96">
        <v>262</v>
      </c>
      <c r="G133" s="461">
        <f t="shared" si="7"/>
        <v>0.07939189189189189</v>
      </c>
      <c r="H133" s="461">
        <f t="shared" si="7"/>
        <v>0.4780405405405405</v>
      </c>
      <c r="I133" s="461">
        <f t="shared" si="7"/>
        <v>0.44256756756756754</v>
      </c>
      <c r="K133" s="81" t="s">
        <v>313</v>
      </c>
      <c r="L133" s="83" t="s">
        <v>313</v>
      </c>
      <c r="M133" s="215">
        <f>SUM(M131:M132)</f>
        <v>592</v>
      </c>
      <c r="N133" s="215">
        <f>SUM(N131:N132)</f>
        <v>47</v>
      </c>
      <c r="O133" s="215">
        <f>SUM(O131:O132)</f>
        <v>283</v>
      </c>
      <c r="P133" s="215">
        <f>SUM(P131:P132)</f>
        <v>262</v>
      </c>
      <c r="Q133" s="216">
        <f t="shared" si="5"/>
        <v>0.07939189189189189</v>
      </c>
      <c r="R133" s="216">
        <f t="shared" si="5"/>
        <v>0.4780405405405405</v>
      </c>
      <c r="S133" s="216">
        <f t="shared" si="5"/>
        <v>0.44256756756756754</v>
      </c>
    </row>
    <row r="134" spans="1:19" ht="13.5">
      <c r="A134" s="318" t="s">
        <v>297</v>
      </c>
      <c r="B134" s="107" t="s">
        <v>26</v>
      </c>
      <c r="C134" s="52">
        <v>71</v>
      </c>
      <c r="D134" s="52">
        <v>2</v>
      </c>
      <c r="E134" s="52">
        <v>40</v>
      </c>
      <c r="F134" s="52">
        <v>29</v>
      </c>
      <c r="G134" s="463">
        <f t="shared" si="7"/>
        <v>0.028169014084507043</v>
      </c>
      <c r="H134" s="463">
        <f t="shared" si="7"/>
        <v>0.5633802816901409</v>
      </c>
      <c r="I134" s="463">
        <f t="shared" si="7"/>
        <v>0.4084507042253521</v>
      </c>
      <c r="K134" s="123" t="s">
        <v>316</v>
      </c>
      <c r="L134" s="124" t="s">
        <v>316</v>
      </c>
      <c r="M134" s="259">
        <v>253</v>
      </c>
      <c r="N134" s="259">
        <v>21</v>
      </c>
      <c r="O134" s="259">
        <v>136</v>
      </c>
      <c r="P134" s="259">
        <v>96</v>
      </c>
      <c r="Q134" s="214">
        <f t="shared" si="5"/>
        <v>0.08300395256916997</v>
      </c>
      <c r="R134" s="214">
        <f t="shared" si="5"/>
        <v>0.5375494071146245</v>
      </c>
      <c r="S134" s="214">
        <f t="shared" si="5"/>
        <v>0.3794466403162055</v>
      </c>
    </row>
    <row r="135" spans="1:19" ht="13.5">
      <c r="A135" s="318" t="s">
        <v>297</v>
      </c>
      <c r="B135" s="107" t="s">
        <v>25</v>
      </c>
      <c r="C135" s="68">
        <v>84</v>
      </c>
      <c r="D135" s="68">
        <v>5</v>
      </c>
      <c r="E135" s="68">
        <v>38</v>
      </c>
      <c r="F135" s="68">
        <v>41</v>
      </c>
      <c r="G135" s="463">
        <f t="shared" si="7"/>
        <v>0.05952380952380952</v>
      </c>
      <c r="H135" s="463">
        <f t="shared" si="7"/>
        <v>0.4523809523809524</v>
      </c>
      <c r="I135" s="463">
        <f t="shared" si="7"/>
        <v>0.4880952380952381</v>
      </c>
      <c r="K135" s="123" t="s">
        <v>316</v>
      </c>
      <c r="L135" s="124" t="s">
        <v>317</v>
      </c>
      <c r="M135" s="259">
        <v>11</v>
      </c>
      <c r="N135" s="259">
        <v>0</v>
      </c>
      <c r="O135" s="259">
        <v>4</v>
      </c>
      <c r="P135" s="259">
        <v>7</v>
      </c>
      <c r="Q135" s="214">
        <f t="shared" si="5"/>
        <v>0</v>
      </c>
      <c r="R135" s="214">
        <f t="shared" si="5"/>
        <v>0.36363636363636365</v>
      </c>
      <c r="S135" s="214">
        <f t="shared" si="5"/>
        <v>0.6363636363636364</v>
      </c>
    </row>
    <row r="136" spans="1:19" ht="13.5">
      <c r="A136" s="318" t="s">
        <v>297</v>
      </c>
      <c r="B136" s="107" t="s">
        <v>24</v>
      </c>
      <c r="C136" s="52">
        <v>56</v>
      </c>
      <c r="D136" s="52">
        <v>7</v>
      </c>
      <c r="E136" s="52">
        <v>31</v>
      </c>
      <c r="F136" s="52">
        <v>18</v>
      </c>
      <c r="G136" s="463">
        <f t="shared" si="7"/>
        <v>0.125</v>
      </c>
      <c r="H136" s="463">
        <f t="shared" si="7"/>
        <v>0.5535714285714286</v>
      </c>
      <c r="I136" s="463">
        <f t="shared" si="7"/>
        <v>0.32142857142857145</v>
      </c>
      <c r="K136" s="123" t="s">
        <v>316</v>
      </c>
      <c r="L136" s="125" t="s">
        <v>316</v>
      </c>
      <c r="M136" s="238">
        <f>SUM(M134:M135)</f>
        <v>264</v>
      </c>
      <c r="N136" s="238">
        <f>SUM(N134:N135)</f>
        <v>21</v>
      </c>
      <c r="O136" s="238">
        <f>SUM(O134:O135)</f>
        <v>140</v>
      </c>
      <c r="P136" s="238">
        <f>SUM(P134:P135)</f>
        <v>103</v>
      </c>
      <c r="Q136" s="239">
        <f t="shared" si="5"/>
        <v>0.07954545454545454</v>
      </c>
      <c r="R136" s="239">
        <f t="shared" si="5"/>
        <v>0.5303030303030303</v>
      </c>
      <c r="S136" s="239">
        <f t="shared" si="5"/>
        <v>0.39015151515151514</v>
      </c>
    </row>
    <row r="137" spans="1:19" ht="13.5">
      <c r="A137" s="318" t="s">
        <v>297</v>
      </c>
      <c r="B137" s="107" t="s">
        <v>23</v>
      </c>
      <c r="C137" s="52">
        <v>938</v>
      </c>
      <c r="D137" s="52">
        <v>182</v>
      </c>
      <c r="E137" s="52">
        <v>576</v>
      </c>
      <c r="F137" s="52">
        <v>180</v>
      </c>
      <c r="G137" s="463">
        <f t="shared" si="7"/>
        <v>0.19402985074626866</v>
      </c>
      <c r="H137" s="463">
        <f t="shared" si="7"/>
        <v>0.6140724946695096</v>
      </c>
      <c r="I137" s="463">
        <f t="shared" si="7"/>
        <v>0.19189765458422176</v>
      </c>
      <c r="K137" s="126" t="s">
        <v>318</v>
      </c>
      <c r="L137" s="127" t="s">
        <v>319</v>
      </c>
      <c r="M137" s="259">
        <v>231</v>
      </c>
      <c r="N137" s="259">
        <v>12</v>
      </c>
      <c r="O137" s="259">
        <v>109</v>
      </c>
      <c r="P137" s="259">
        <v>110</v>
      </c>
      <c r="Q137" s="214">
        <f t="shared" si="5"/>
        <v>0.05194805194805195</v>
      </c>
      <c r="R137" s="214">
        <f t="shared" si="5"/>
        <v>0.47186147186147187</v>
      </c>
      <c r="S137" s="214">
        <f t="shared" si="5"/>
        <v>0.47619047619047616</v>
      </c>
    </row>
    <row r="138" spans="1:19" ht="13.5">
      <c r="A138" s="318" t="s">
        <v>297</v>
      </c>
      <c r="B138" s="107" t="s">
        <v>22</v>
      </c>
      <c r="C138" s="52">
        <v>240</v>
      </c>
      <c r="D138" s="52">
        <v>52</v>
      </c>
      <c r="E138" s="52">
        <v>142</v>
      </c>
      <c r="F138" s="52">
        <v>46</v>
      </c>
      <c r="G138" s="463">
        <f t="shared" si="7"/>
        <v>0.21666666666666667</v>
      </c>
      <c r="H138" s="463">
        <f t="shared" si="7"/>
        <v>0.5916666666666667</v>
      </c>
      <c r="I138" s="463">
        <f t="shared" si="7"/>
        <v>0.19166666666666668</v>
      </c>
      <c r="K138" s="126" t="s">
        <v>318</v>
      </c>
      <c r="L138" s="127" t="s">
        <v>320</v>
      </c>
      <c r="M138" s="259">
        <v>122</v>
      </c>
      <c r="N138" s="259">
        <v>6</v>
      </c>
      <c r="O138" s="259">
        <v>64</v>
      </c>
      <c r="P138" s="259">
        <v>52</v>
      </c>
      <c r="Q138" s="214">
        <f t="shared" si="5"/>
        <v>0.04918032786885246</v>
      </c>
      <c r="R138" s="214">
        <f t="shared" si="5"/>
        <v>0.5245901639344263</v>
      </c>
      <c r="S138" s="214">
        <f t="shared" si="5"/>
        <v>0.4262295081967213</v>
      </c>
    </row>
    <row r="139" spans="1:19" ht="13.5">
      <c r="A139" s="318" t="s">
        <v>297</v>
      </c>
      <c r="B139" s="107" t="s">
        <v>21</v>
      </c>
      <c r="C139" s="52">
        <v>31</v>
      </c>
      <c r="D139" s="52">
        <v>2</v>
      </c>
      <c r="E139" s="52">
        <v>16</v>
      </c>
      <c r="F139" s="52">
        <v>13</v>
      </c>
      <c r="G139" s="463">
        <f t="shared" si="7"/>
        <v>0.06451612903225806</v>
      </c>
      <c r="H139" s="463">
        <f t="shared" si="7"/>
        <v>0.5161290322580645</v>
      </c>
      <c r="I139" s="463">
        <f t="shared" si="7"/>
        <v>0.41935483870967744</v>
      </c>
      <c r="K139" s="126" t="s">
        <v>318</v>
      </c>
      <c r="L139" s="127" t="s">
        <v>321</v>
      </c>
      <c r="M139" s="259">
        <v>106</v>
      </c>
      <c r="N139" s="259">
        <v>8</v>
      </c>
      <c r="O139" s="259">
        <v>52</v>
      </c>
      <c r="P139" s="259">
        <v>46</v>
      </c>
      <c r="Q139" s="214">
        <f aca="true" t="shared" si="8" ref="Q139:S143">N139/$M139</f>
        <v>0.07547169811320754</v>
      </c>
      <c r="R139" s="214">
        <f t="shared" si="8"/>
        <v>0.49056603773584906</v>
      </c>
      <c r="S139" s="214">
        <f t="shared" si="8"/>
        <v>0.4339622641509434</v>
      </c>
    </row>
    <row r="140" spans="1:19" ht="13.5">
      <c r="A140" s="318" t="s">
        <v>297</v>
      </c>
      <c r="B140" s="107" t="s">
        <v>20</v>
      </c>
      <c r="C140" s="52">
        <v>169</v>
      </c>
      <c r="D140" s="52">
        <v>16</v>
      </c>
      <c r="E140" s="52">
        <v>92</v>
      </c>
      <c r="F140" s="52">
        <v>61</v>
      </c>
      <c r="G140" s="463">
        <f t="shared" si="7"/>
        <v>0.09467455621301775</v>
      </c>
      <c r="H140" s="463">
        <f t="shared" si="7"/>
        <v>0.5443786982248521</v>
      </c>
      <c r="I140" s="463">
        <f t="shared" si="7"/>
        <v>0.3609467455621302</v>
      </c>
      <c r="K140" s="126" t="s">
        <v>318</v>
      </c>
      <c r="L140" s="129" t="s">
        <v>318</v>
      </c>
      <c r="M140" s="240">
        <f>SUM(M137:M139)</f>
        <v>459</v>
      </c>
      <c r="N140" s="240">
        <f>SUM(N137:N139)</f>
        <v>26</v>
      </c>
      <c r="O140" s="240">
        <f>SUM(O137:O139)</f>
        <v>225</v>
      </c>
      <c r="P140" s="240">
        <f>SUM(P137:P139)</f>
        <v>208</v>
      </c>
      <c r="Q140" s="241">
        <f t="shared" si="8"/>
        <v>0.05664488017429194</v>
      </c>
      <c r="R140" s="241">
        <f t="shared" si="8"/>
        <v>0.49019607843137253</v>
      </c>
      <c r="S140" s="241">
        <f t="shared" si="8"/>
        <v>0.4531590413943355</v>
      </c>
    </row>
    <row r="141" spans="1:19" ht="13.5">
      <c r="A141" s="318" t="s">
        <v>297</v>
      </c>
      <c r="B141" s="370" t="s">
        <v>316</v>
      </c>
      <c r="C141" s="434">
        <v>264</v>
      </c>
      <c r="D141" s="434">
        <v>21</v>
      </c>
      <c r="E141" s="434">
        <v>140</v>
      </c>
      <c r="F141" s="434">
        <v>103</v>
      </c>
      <c r="G141" s="471">
        <f t="shared" si="7"/>
        <v>0.07954545454545454</v>
      </c>
      <c r="H141" s="471">
        <f t="shared" si="7"/>
        <v>0.5303030303030303</v>
      </c>
      <c r="I141" s="471">
        <f t="shared" si="7"/>
        <v>0.39015151515151514</v>
      </c>
      <c r="K141" s="133" t="s">
        <v>325</v>
      </c>
      <c r="L141" s="134" t="s">
        <v>326</v>
      </c>
      <c r="M141" s="259">
        <v>290</v>
      </c>
      <c r="N141" s="259">
        <v>111</v>
      </c>
      <c r="O141" s="259">
        <v>161</v>
      </c>
      <c r="P141" s="259">
        <v>18</v>
      </c>
      <c r="Q141" s="214">
        <f t="shared" si="8"/>
        <v>0.38275862068965516</v>
      </c>
      <c r="R141" s="214">
        <f t="shared" si="8"/>
        <v>0.5551724137931034</v>
      </c>
      <c r="S141" s="214">
        <f t="shared" si="8"/>
        <v>0.06206896551724138</v>
      </c>
    </row>
    <row r="142" spans="1:19" ht="13.5">
      <c r="A142" s="318" t="s">
        <v>297</v>
      </c>
      <c r="B142" s="337" t="s">
        <v>318</v>
      </c>
      <c r="C142" s="427">
        <v>459</v>
      </c>
      <c r="D142" s="427">
        <v>26</v>
      </c>
      <c r="E142" s="427">
        <v>225</v>
      </c>
      <c r="F142" s="427">
        <v>208</v>
      </c>
      <c r="G142" s="466">
        <f t="shared" si="7"/>
        <v>0.05664488017429194</v>
      </c>
      <c r="H142" s="466">
        <f t="shared" si="7"/>
        <v>0.49019607843137253</v>
      </c>
      <c r="I142" s="466">
        <f t="shared" si="7"/>
        <v>0.4531590413943355</v>
      </c>
      <c r="K142" s="133" t="s">
        <v>325</v>
      </c>
      <c r="L142" s="134" t="s">
        <v>327</v>
      </c>
      <c r="M142" s="259">
        <v>17</v>
      </c>
      <c r="N142" s="259">
        <v>1</v>
      </c>
      <c r="O142" s="259">
        <v>14</v>
      </c>
      <c r="P142" s="259">
        <v>2</v>
      </c>
      <c r="Q142" s="214">
        <f t="shared" si="8"/>
        <v>0.058823529411764705</v>
      </c>
      <c r="R142" s="214">
        <f t="shared" si="8"/>
        <v>0.8235294117647058</v>
      </c>
      <c r="S142" s="214">
        <f t="shared" si="8"/>
        <v>0.11764705882352941</v>
      </c>
    </row>
    <row r="143" spans="1:19" ht="13.5">
      <c r="A143" s="318" t="s">
        <v>297</v>
      </c>
      <c r="B143" s="107" t="s">
        <v>14</v>
      </c>
      <c r="C143" s="52">
        <v>78</v>
      </c>
      <c r="D143" s="52">
        <v>6</v>
      </c>
      <c r="E143" s="52">
        <v>54</v>
      </c>
      <c r="F143" s="52">
        <v>18</v>
      </c>
      <c r="G143" s="463">
        <f t="shared" si="7"/>
        <v>0.07692307692307693</v>
      </c>
      <c r="H143" s="463">
        <f t="shared" si="7"/>
        <v>0.6923076923076923</v>
      </c>
      <c r="I143" s="463">
        <f t="shared" si="7"/>
        <v>0.23076923076923078</v>
      </c>
      <c r="K143" s="134" t="s">
        <v>325</v>
      </c>
      <c r="L143" s="135" t="s">
        <v>325</v>
      </c>
      <c r="M143" s="169">
        <f>SUM(M141:M142)</f>
        <v>307</v>
      </c>
      <c r="N143" s="169">
        <f>SUM(N141:N142)</f>
        <v>112</v>
      </c>
      <c r="O143" s="169">
        <f>SUM(O141:O142)</f>
        <v>175</v>
      </c>
      <c r="P143" s="169">
        <f>SUM(P141:P142)</f>
        <v>20</v>
      </c>
      <c r="Q143" s="242">
        <f t="shared" si="8"/>
        <v>0.36482084690553745</v>
      </c>
      <c r="R143" s="242">
        <f t="shared" si="8"/>
        <v>0.5700325732899023</v>
      </c>
      <c r="S143" s="242">
        <f t="shared" si="8"/>
        <v>0.06514657980456026</v>
      </c>
    </row>
    <row r="144" spans="1:9" ht="13.5">
      <c r="A144" s="318" t="s">
        <v>297</v>
      </c>
      <c r="B144" s="107" t="s">
        <v>13</v>
      </c>
      <c r="C144" s="52">
        <v>442</v>
      </c>
      <c r="D144" s="52">
        <v>87</v>
      </c>
      <c r="E144" s="52">
        <v>305</v>
      </c>
      <c r="F144" s="52">
        <v>50</v>
      </c>
      <c r="G144" s="463">
        <f t="shared" si="7"/>
        <v>0.19683257918552036</v>
      </c>
      <c r="H144" s="463">
        <f t="shared" si="7"/>
        <v>0.6900452488687783</v>
      </c>
      <c r="I144" s="463">
        <f t="shared" si="7"/>
        <v>0.11312217194570136</v>
      </c>
    </row>
    <row r="145" spans="1:9" ht="13.5">
      <c r="A145" s="318" t="s">
        <v>297</v>
      </c>
      <c r="B145" s="321" t="s">
        <v>325</v>
      </c>
      <c r="C145" s="439">
        <v>307</v>
      </c>
      <c r="D145" s="439">
        <v>112</v>
      </c>
      <c r="E145" s="439">
        <v>175</v>
      </c>
      <c r="F145" s="439">
        <v>20</v>
      </c>
      <c r="G145" s="462">
        <f t="shared" si="7"/>
        <v>0.36482084690553745</v>
      </c>
      <c r="H145" s="462">
        <f t="shared" si="7"/>
        <v>0.5700325732899023</v>
      </c>
      <c r="I145" s="462">
        <f t="shared" si="7"/>
        <v>0.06514657980456026</v>
      </c>
    </row>
    <row r="146" spans="1:9" ht="13.5">
      <c r="A146" s="377" t="s">
        <v>328</v>
      </c>
      <c r="B146" s="137" t="s">
        <v>9</v>
      </c>
      <c r="C146" s="52">
        <v>227</v>
      </c>
      <c r="D146" s="52">
        <v>26</v>
      </c>
      <c r="E146" s="52">
        <v>94</v>
      </c>
      <c r="F146" s="52">
        <v>107</v>
      </c>
      <c r="G146" s="463">
        <f t="shared" si="7"/>
        <v>0.1145374449339207</v>
      </c>
      <c r="H146" s="463">
        <f t="shared" si="7"/>
        <v>0.41409691629955947</v>
      </c>
      <c r="I146" s="463">
        <f t="shared" si="7"/>
        <v>0.4713656387665198</v>
      </c>
    </row>
    <row r="147" spans="1:9" ht="13.5">
      <c r="A147" s="377" t="s">
        <v>328</v>
      </c>
      <c r="B147" s="138" t="s">
        <v>8</v>
      </c>
      <c r="C147" s="52">
        <v>736</v>
      </c>
      <c r="D147" s="52">
        <v>48</v>
      </c>
      <c r="E147" s="52">
        <v>413</v>
      </c>
      <c r="F147" s="52">
        <v>275</v>
      </c>
      <c r="G147" s="463">
        <f t="shared" si="7"/>
        <v>0.06521739130434782</v>
      </c>
      <c r="H147" s="463">
        <f t="shared" si="7"/>
        <v>0.561141304347826</v>
      </c>
      <c r="I147" s="463">
        <f t="shared" si="7"/>
        <v>0.3736413043478261</v>
      </c>
    </row>
    <row r="148" spans="1:9" ht="13.5">
      <c r="A148" s="377" t="s">
        <v>328</v>
      </c>
      <c r="B148" s="139" t="s">
        <v>7</v>
      </c>
      <c r="C148" s="52">
        <v>515</v>
      </c>
      <c r="D148" s="52">
        <v>43</v>
      </c>
      <c r="E148" s="52">
        <v>264</v>
      </c>
      <c r="F148" s="52">
        <v>208</v>
      </c>
      <c r="G148" s="463">
        <f t="shared" si="7"/>
        <v>0.08349514563106795</v>
      </c>
      <c r="H148" s="463">
        <f t="shared" si="7"/>
        <v>0.512621359223301</v>
      </c>
      <c r="I148" s="463">
        <f t="shared" si="7"/>
        <v>0.40388349514563104</v>
      </c>
    </row>
    <row r="149" spans="1:9" ht="13.5">
      <c r="A149" s="377" t="s">
        <v>328</v>
      </c>
      <c r="B149" s="140" t="s">
        <v>6</v>
      </c>
      <c r="C149" s="52">
        <v>438</v>
      </c>
      <c r="D149" s="52">
        <v>24</v>
      </c>
      <c r="E149" s="52">
        <v>227</v>
      </c>
      <c r="F149" s="52">
        <v>187</v>
      </c>
      <c r="G149" s="463">
        <f aca="true" t="shared" si="9" ref="G149:I156">D149/$C149</f>
        <v>0.0547945205479452</v>
      </c>
      <c r="H149" s="463">
        <f t="shared" si="9"/>
        <v>0.5182648401826484</v>
      </c>
      <c r="I149" s="463">
        <f t="shared" si="9"/>
        <v>0.4269406392694064</v>
      </c>
    </row>
    <row r="150" spans="1:9" ht="13.5">
      <c r="A150" s="377" t="s">
        <v>328</v>
      </c>
      <c r="B150" s="141" t="s">
        <v>5</v>
      </c>
      <c r="C150" s="52">
        <v>853</v>
      </c>
      <c r="D150" s="52">
        <v>88</v>
      </c>
      <c r="E150" s="52">
        <v>461</v>
      </c>
      <c r="F150" s="52">
        <v>304</v>
      </c>
      <c r="G150" s="463">
        <f t="shared" si="9"/>
        <v>0.10316529894490035</v>
      </c>
      <c r="H150" s="463">
        <f t="shared" si="9"/>
        <v>0.5404454865181711</v>
      </c>
      <c r="I150" s="463">
        <f t="shared" si="9"/>
        <v>0.3563892145369285</v>
      </c>
    </row>
    <row r="151" spans="1:9" ht="13.5">
      <c r="A151" s="377" t="s">
        <v>328</v>
      </c>
      <c r="B151" s="142" t="s">
        <v>4</v>
      </c>
      <c r="C151" s="52">
        <v>1421</v>
      </c>
      <c r="D151" s="52">
        <v>276</v>
      </c>
      <c r="E151" s="52">
        <v>813</v>
      </c>
      <c r="F151" s="52">
        <v>332</v>
      </c>
      <c r="G151" s="463">
        <f t="shared" si="9"/>
        <v>0.19422941590429274</v>
      </c>
      <c r="H151" s="463">
        <f t="shared" si="9"/>
        <v>0.5721323011963406</v>
      </c>
      <c r="I151" s="463">
        <f t="shared" si="9"/>
        <v>0.23363828289936664</v>
      </c>
    </row>
    <row r="152" spans="1:9" ht="13.5">
      <c r="A152" s="377" t="s">
        <v>328</v>
      </c>
      <c r="B152" s="143" t="s">
        <v>3</v>
      </c>
      <c r="C152" s="52">
        <v>1000</v>
      </c>
      <c r="D152" s="52">
        <v>239</v>
      </c>
      <c r="E152" s="52">
        <v>528</v>
      </c>
      <c r="F152" s="52">
        <v>233</v>
      </c>
      <c r="G152" s="463">
        <f t="shared" si="9"/>
        <v>0.239</v>
      </c>
      <c r="H152" s="463">
        <f t="shared" si="9"/>
        <v>0.528</v>
      </c>
      <c r="I152" s="463">
        <f t="shared" si="9"/>
        <v>0.233</v>
      </c>
    </row>
    <row r="153" spans="1:9" ht="13.5">
      <c r="A153" s="377" t="s">
        <v>328</v>
      </c>
      <c r="B153" s="144" t="s">
        <v>2</v>
      </c>
      <c r="C153" s="52">
        <v>468</v>
      </c>
      <c r="D153" s="52">
        <v>47</v>
      </c>
      <c r="E153" s="52">
        <v>229</v>
      </c>
      <c r="F153" s="52">
        <v>192</v>
      </c>
      <c r="G153" s="463">
        <f t="shared" si="9"/>
        <v>0.10042735042735043</v>
      </c>
      <c r="H153" s="463">
        <f t="shared" si="9"/>
        <v>0.4893162393162393</v>
      </c>
      <c r="I153" s="463">
        <f t="shared" si="9"/>
        <v>0.41025641025641024</v>
      </c>
    </row>
    <row r="154" spans="1:9" ht="13.5">
      <c r="A154" s="377" t="s">
        <v>328</v>
      </c>
      <c r="B154" s="145" t="s">
        <v>1</v>
      </c>
      <c r="C154" s="52">
        <v>478</v>
      </c>
      <c r="D154" s="52">
        <v>47</v>
      </c>
      <c r="E154" s="52">
        <v>236</v>
      </c>
      <c r="F154" s="52">
        <v>195</v>
      </c>
      <c r="G154" s="463">
        <f t="shared" si="9"/>
        <v>0.09832635983263599</v>
      </c>
      <c r="H154" s="463">
        <f t="shared" si="9"/>
        <v>0.49372384937238495</v>
      </c>
      <c r="I154" s="463">
        <f t="shared" si="9"/>
        <v>0.40794979079497906</v>
      </c>
    </row>
    <row r="155" spans="1:9" ht="14.25" thickBot="1">
      <c r="A155" s="377" t="s">
        <v>328</v>
      </c>
      <c r="B155" s="146" t="s">
        <v>0</v>
      </c>
      <c r="C155" s="59">
        <v>813</v>
      </c>
      <c r="D155" s="59">
        <v>155</v>
      </c>
      <c r="E155" s="59">
        <v>420</v>
      </c>
      <c r="F155" s="59">
        <v>238</v>
      </c>
      <c r="G155" s="472">
        <f t="shared" si="9"/>
        <v>0.1906519065190652</v>
      </c>
      <c r="H155" s="472">
        <f t="shared" si="9"/>
        <v>0.5166051660516605</v>
      </c>
      <c r="I155" s="472">
        <f t="shared" si="9"/>
        <v>0.29274292742927427</v>
      </c>
    </row>
    <row r="156" spans="2:9" ht="14.25" thickTop="1">
      <c r="B156" s="147" t="s">
        <v>232</v>
      </c>
      <c r="C156" s="148">
        <f>SUM(C2:C155)</f>
        <v>105095</v>
      </c>
      <c r="D156" s="148">
        <f>SUM(D2:D155)</f>
        <v>16190</v>
      </c>
      <c r="E156" s="148">
        <f>SUM(E2:E155)</f>
        <v>61390</v>
      </c>
      <c r="F156" s="148">
        <f>SUM(F2:F155)</f>
        <v>27515</v>
      </c>
      <c r="G156" s="149">
        <f>D156/$C156</f>
        <v>0.15405109662686142</v>
      </c>
      <c r="H156" s="149">
        <f t="shared" si="9"/>
        <v>0.584138160711737</v>
      </c>
      <c r="I156" s="149">
        <f t="shared" si="9"/>
        <v>0.2618107426614016</v>
      </c>
    </row>
    <row r="157" ht="13.5">
      <c r="B157" s="150" t="s">
        <v>241</v>
      </c>
    </row>
    <row r="243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29"/>
  <sheetViews>
    <sheetView view="pageBreakPreview" zoomScaleSheetLayoutView="100" zoomScalePageLayoutView="0" workbookViewId="0" topLeftCell="A1">
      <pane xSplit="2" ySplit="1" topLeftCell="C134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L148" sqref="L148"/>
    </sheetView>
  </sheetViews>
  <sheetFormatPr defaultColWidth="9.00390625" defaultRowHeight="13.5"/>
  <cols>
    <col min="1" max="1" width="9.50390625" style="246" bestFit="1" customWidth="1"/>
    <col min="2" max="2" width="11.625" style="246" customWidth="1"/>
    <col min="3" max="3" width="9.25390625" style="393" customWidth="1"/>
    <col min="4" max="9" width="8.125" style="393" customWidth="1"/>
    <col min="10" max="10" width="9.00390625" style="246" customWidth="1"/>
    <col min="11" max="19" width="9.00390625" style="46" customWidth="1"/>
    <col min="20" max="16384" width="9.00390625" style="246" customWidth="1"/>
  </cols>
  <sheetData>
    <row r="1" spans="1:9" ht="15" customHeight="1">
      <c r="A1" s="243">
        <v>41912</v>
      </c>
      <c r="B1" s="244" t="s">
        <v>240</v>
      </c>
      <c r="C1" s="245" t="s">
        <v>233</v>
      </c>
      <c r="D1" s="245" t="s">
        <v>234</v>
      </c>
      <c r="E1" s="245" t="s">
        <v>235</v>
      </c>
      <c r="F1" s="245" t="s">
        <v>236</v>
      </c>
      <c r="G1" s="245" t="s">
        <v>237</v>
      </c>
      <c r="H1" s="245" t="s">
        <v>238</v>
      </c>
      <c r="I1" s="245" t="s">
        <v>239</v>
      </c>
    </row>
    <row r="2" spans="1:19" ht="14.25" thickBot="1">
      <c r="A2" s="247" t="s">
        <v>248</v>
      </c>
      <c r="B2" s="69" t="s">
        <v>231</v>
      </c>
      <c r="C2" s="248">
        <v>309</v>
      </c>
      <c r="D2" s="248">
        <v>36</v>
      </c>
      <c r="E2" s="248">
        <v>165</v>
      </c>
      <c r="F2" s="248">
        <v>108</v>
      </c>
      <c r="G2" s="249">
        <f aca="true" t="shared" si="0" ref="G2:I17">D2/$C2</f>
        <v>0.11650485436893204</v>
      </c>
      <c r="H2" s="249">
        <f t="shared" si="0"/>
        <v>0.5339805825242718</v>
      </c>
      <c r="I2" s="249">
        <f t="shared" si="0"/>
        <v>0.34951456310679613</v>
      </c>
      <c r="K2" s="180" t="s">
        <v>248</v>
      </c>
      <c r="L2" s="180" t="s">
        <v>336</v>
      </c>
      <c r="M2" s="65" t="s">
        <v>233</v>
      </c>
      <c r="N2" s="65" t="s">
        <v>234</v>
      </c>
      <c r="O2" s="65" t="s">
        <v>235</v>
      </c>
      <c r="P2" s="65" t="s">
        <v>236</v>
      </c>
      <c r="Q2" s="65" t="s">
        <v>237</v>
      </c>
      <c r="R2" s="65" t="s">
        <v>238</v>
      </c>
      <c r="S2" s="65" t="s">
        <v>239</v>
      </c>
    </row>
    <row r="3" spans="1:19" ht="14.25" thickTop="1">
      <c r="A3" s="247" t="s">
        <v>248</v>
      </c>
      <c r="B3" s="69" t="s">
        <v>141</v>
      </c>
      <c r="C3" s="248">
        <v>152</v>
      </c>
      <c r="D3" s="248">
        <v>9</v>
      </c>
      <c r="E3" s="248">
        <v>74</v>
      </c>
      <c r="F3" s="248">
        <v>69</v>
      </c>
      <c r="G3" s="249">
        <f t="shared" si="0"/>
        <v>0.05921052631578947</v>
      </c>
      <c r="H3" s="249">
        <f t="shared" si="0"/>
        <v>0.4868421052631579</v>
      </c>
      <c r="I3" s="249">
        <f t="shared" si="0"/>
        <v>0.45394736842105265</v>
      </c>
      <c r="K3" s="181" t="s">
        <v>337</v>
      </c>
      <c r="L3" s="250" t="s">
        <v>338</v>
      </c>
      <c r="M3" s="248">
        <v>260</v>
      </c>
      <c r="N3" s="248">
        <v>29</v>
      </c>
      <c r="O3" s="248">
        <v>146</v>
      </c>
      <c r="P3" s="248">
        <v>85</v>
      </c>
      <c r="Q3" s="249">
        <v>0.11153846153846154</v>
      </c>
      <c r="R3" s="249">
        <v>0.5615384615384615</v>
      </c>
      <c r="S3" s="249">
        <v>0.3269230769230769</v>
      </c>
    </row>
    <row r="4" spans="1:19" ht="13.5">
      <c r="A4" s="247" t="s">
        <v>248</v>
      </c>
      <c r="B4" s="69" t="s">
        <v>230</v>
      </c>
      <c r="C4" s="248">
        <v>205</v>
      </c>
      <c r="D4" s="248">
        <v>19</v>
      </c>
      <c r="E4" s="248">
        <v>123</v>
      </c>
      <c r="F4" s="248">
        <v>63</v>
      </c>
      <c r="G4" s="249">
        <f t="shared" si="0"/>
        <v>0.09268292682926829</v>
      </c>
      <c r="H4" s="249">
        <f t="shared" si="0"/>
        <v>0.6</v>
      </c>
      <c r="I4" s="249">
        <f t="shared" si="0"/>
        <v>0.3073170731707317</v>
      </c>
      <c r="K4" s="181" t="s">
        <v>337</v>
      </c>
      <c r="L4" s="251" t="s">
        <v>287</v>
      </c>
      <c r="M4" s="248">
        <v>60</v>
      </c>
      <c r="N4" s="248">
        <v>2</v>
      </c>
      <c r="O4" s="248">
        <v>25</v>
      </c>
      <c r="P4" s="248">
        <v>33</v>
      </c>
      <c r="Q4" s="249">
        <v>0.03333333333333333</v>
      </c>
      <c r="R4" s="249">
        <v>0.4166666666666667</v>
      </c>
      <c r="S4" s="249">
        <v>0.55</v>
      </c>
    </row>
    <row r="5" spans="1:19" ht="13.5">
      <c r="A5" s="247" t="s">
        <v>248</v>
      </c>
      <c r="B5" s="252" t="s">
        <v>337</v>
      </c>
      <c r="C5" s="253">
        <v>320</v>
      </c>
      <c r="D5" s="253">
        <v>31</v>
      </c>
      <c r="E5" s="253">
        <v>171</v>
      </c>
      <c r="F5" s="253">
        <v>118</v>
      </c>
      <c r="G5" s="254">
        <f t="shared" si="0"/>
        <v>0.096875</v>
      </c>
      <c r="H5" s="254">
        <f t="shared" si="0"/>
        <v>0.534375</v>
      </c>
      <c r="I5" s="254">
        <f t="shared" si="0"/>
        <v>0.36875</v>
      </c>
      <c r="K5" s="181" t="s">
        <v>337</v>
      </c>
      <c r="L5" s="255" t="s">
        <v>337</v>
      </c>
      <c r="M5" s="187">
        <f>SUM(M3:M4)</f>
        <v>320</v>
      </c>
      <c r="N5" s="187">
        <f>SUM(N3:N4)</f>
        <v>31</v>
      </c>
      <c r="O5" s="187">
        <f>SUM(O3:O4)</f>
        <v>171</v>
      </c>
      <c r="P5" s="187">
        <f>SUM(P3:P4)</f>
        <v>118</v>
      </c>
      <c r="Q5" s="188">
        <f>N5/$M5</f>
        <v>0.096875</v>
      </c>
      <c r="R5" s="188">
        <f>O5/$M5</f>
        <v>0.534375</v>
      </c>
      <c r="S5" s="188">
        <f>P5/$M5</f>
        <v>0.36875</v>
      </c>
    </row>
    <row r="6" spans="1:19" ht="13.5">
      <c r="A6" s="247" t="s">
        <v>248</v>
      </c>
      <c r="B6" s="69" t="s">
        <v>228</v>
      </c>
      <c r="C6" s="248">
        <v>422</v>
      </c>
      <c r="D6" s="248">
        <v>43</v>
      </c>
      <c r="E6" s="248">
        <v>260</v>
      </c>
      <c r="F6" s="248">
        <v>119</v>
      </c>
      <c r="G6" s="249">
        <f t="shared" si="0"/>
        <v>0.1018957345971564</v>
      </c>
      <c r="H6" s="249">
        <f t="shared" si="0"/>
        <v>0.6161137440758294</v>
      </c>
      <c r="I6" s="249">
        <f t="shared" si="0"/>
        <v>0.28199052132701424</v>
      </c>
      <c r="K6" s="189" t="s">
        <v>339</v>
      </c>
      <c r="L6" s="108" t="s">
        <v>340</v>
      </c>
      <c r="M6" s="248">
        <v>173</v>
      </c>
      <c r="N6" s="248">
        <v>17</v>
      </c>
      <c r="O6" s="248">
        <v>99</v>
      </c>
      <c r="P6" s="248">
        <v>57</v>
      </c>
      <c r="Q6" s="249">
        <v>0.09826589595375723</v>
      </c>
      <c r="R6" s="249">
        <v>0.5722543352601156</v>
      </c>
      <c r="S6" s="249">
        <v>0.32947976878612717</v>
      </c>
    </row>
    <row r="7" spans="1:19" ht="13.5">
      <c r="A7" s="247" t="s">
        <v>248</v>
      </c>
      <c r="B7" s="69" t="s">
        <v>227</v>
      </c>
      <c r="C7" s="248">
        <v>635</v>
      </c>
      <c r="D7" s="248">
        <v>61</v>
      </c>
      <c r="E7" s="248">
        <v>363</v>
      </c>
      <c r="F7" s="248">
        <v>211</v>
      </c>
      <c r="G7" s="249">
        <f t="shared" si="0"/>
        <v>0.09606299212598425</v>
      </c>
      <c r="H7" s="249">
        <f t="shared" si="0"/>
        <v>0.5716535433070866</v>
      </c>
      <c r="I7" s="249">
        <f t="shared" si="0"/>
        <v>0.33228346456692914</v>
      </c>
      <c r="K7" s="189" t="s">
        <v>339</v>
      </c>
      <c r="L7" s="108" t="s">
        <v>341</v>
      </c>
      <c r="M7" s="248">
        <v>58</v>
      </c>
      <c r="N7" s="248">
        <v>3</v>
      </c>
      <c r="O7" s="248">
        <v>24</v>
      </c>
      <c r="P7" s="248">
        <v>31</v>
      </c>
      <c r="Q7" s="249">
        <v>0.05172413793103448</v>
      </c>
      <c r="R7" s="249">
        <v>0.41379310344827586</v>
      </c>
      <c r="S7" s="249">
        <v>0.5344827586206896</v>
      </c>
    </row>
    <row r="8" spans="1:19" ht="13.5">
      <c r="A8" s="247" t="s">
        <v>248</v>
      </c>
      <c r="B8" s="256" t="s">
        <v>339</v>
      </c>
      <c r="C8" s="257">
        <v>231</v>
      </c>
      <c r="D8" s="257">
        <v>20</v>
      </c>
      <c r="E8" s="257">
        <v>123</v>
      </c>
      <c r="F8" s="257">
        <v>88</v>
      </c>
      <c r="G8" s="258">
        <f t="shared" si="0"/>
        <v>0.08658008658008658</v>
      </c>
      <c r="H8" s="258">
        <f t="shared" si="0"/>
        <v>0.5324675324675324</v>
      </c>
      <c r="I8" s="258">
        <f t="shared" si="0"/>
        <v>0.38095238095238093</v>
      </c>
      <c r="K8" s="189" t="s">
        <v>339</v>
      </c>
      <c r="L8" s="189" t="s">
        <v>339</v>
      </c>
      <c r="M8" s="192">
        <f>SUM(M6:M7)</f>
        <v>231</v>
      </c>
      <c r="N8" s="192">
        <f>SUM(N6:N7)</f>
        <v>20</v>
      </c>
      <c r="O8" s="192">
        <f>SUM(O6:O7)</f>
        <v>123</v>
      </c>
      <c r="P8" s="192">
        <f>SUM(P6:P7)</f>
        <v>88</v>
      </c>
      <c r="Q8" s="193">
        <f>N8/$M8</f>
        <v>0.08658008658008658</v>
      </c>
      <c r="R8" s="193">
        <f>O8/$M8</f>
        <v>0.5324675324675324</v>
      </c>
      <c r="S8" s="193">
        <f>P8/$M8</f>
        <v>0.38095238095238093</v>
      </c>
    </row>
    <row r="9" spans="1:19" ht="13.5">
      <c r="A9" s="247" t="s">
        <v>248</v>
      </c>
      <c r="B9" s="69" t="s">
        <v>225</v>
      </c>
      <c r="C9" s="248">
        <v>145</v>
      </c>
      <c r="D9" s="248">
        <v>31</v>
      </c>
      <c r="E9" s="248">
        <v>94</v>
      </c>
      <c r="F9" s="248">
        <v>20</v>
      </c>
      <c r="G9" s="249">
        <f t="shared" si="0"/>
        <v>0.21379310344827587</v>
      </c>
      <c r="H9" s="249">
        <f t="shared" si="0"/>
        <v>0.6482758620689655</v>
      </c>
      <c r="I9" s="249">
        <f t="shared" si="0"/>
        <v>0.13793103448275862</v>
      </c>
      <c r="K9" s="194" t="s">
        <v>342</v>
      </c>
      <c r="L9" s="108" t="s">
        <v>343</v>
      </c>
      <c r="M9" s="259">
        <v>428</v>
      </c>
      <c r="N9" s="259">
        <v>76</v>
      </c>
      <c r="O9" s="259">
        <v>258</v>
      </c>
      <c r="P9" s="259">
        <v>94</v>
      </c>
      <c r="Q9" s="260">
        <v>0.17757009345794392</v>
      </c>
      <c r="R9" s="260">
        <v>0.602803738317757</v>
      </c>
      <c r="S9" s="260">
        <v>0.21962616822429906</v>
      </c>
    </row>
    <row r="10" spans="1:19" ht="13.5">
      <c r="A10" s="247" t="s">
        <v>248</v>
      </c>
      <c r="B10" s="69" t="s">
        <v>223</v>
      </c>
      <c r="C10" s="248">
        <v>146</v>
      </c>
      <c r="D10" s="248">
        <v>13</v>
      </c>
      <c r="E10" s="248">
        <v>69</v>
      </c>
      <c r="F10" s="248">
        <v>64</v>
      </c>
      <c r="G10" s="249">
        <f t="shared" si="0"/>
        <v>0.08904109589041095</v>
      </c>
      <c r="H10" s="249">
        <f t="shared" si="0"/>
        <v>0.4726027397260274</v>
      </c>
      <c r="I10" s="249">
        <f t="shared" si="0"/>
        <v>0.4383561643835616</v>
      </c>
      <c r="K10" s="194" t="s">
        <v>342</v>
      </c>
      <c r="L10" s="108" t="s">
        <v>344</v>
      </c>
      <c r="M10" s="259">
        <v>2339</v>
      </c>
      <c r="N10" s="259">
        <v>288</v>
      </c>
      <c r="O10" s="259">
        <v>1416</v>
      </c>
      <c r="P10" s="259">
        <v>635</v>
      </c>
      <c r="Q10" s="260">
        <v>0.12312954253954682</v>
      </c>
      <c r="R10" s="260">
        <v>0.6053869174861052</v>
      </c>
      <c r="S10" s="260">
        <v>0.271483539974348</v>
      </c>
    </row>
    <row r="11" spans="1:19" ht="13.5">
      <c r="A11" s="247" t="s">
        <v>248</v>
      </c>
      <c r="B11" s="69" t="s">
        <v>222</v>
      </c>
      <c r="C11" s="248">
        <v>271</v>
      </c>
      <c r="D11" s="248">
        <v>14</v>
      </c>
      <c r="E11" s="248">
        <v>150</v>
      </c>
      <c r="F11" s="248">
        <v>107</v>
      </c>
      <c r="G11" s="249">
        <f t="shared" si="0"/>
        <v>0.05166051660516605</v>
      </c>
      <c r="H11" s="249">
        <f t="shared" si="0"/>
        <v>0.5535055350553506</v>
      </c>
      <c r="I11" s="249">
        <f t="shared" si="0"/>
        <v>0.3948339483394834</v>
      </c>
      <c r="K11" s="194" t="s">
        <v>342</v>
      </c>
      <c r="L11" s="194" t="s">
        <v>345</v>
      </c>
      <c r="M11" s="196">
        <f>SUM(M9:M10)</f>
        <v>2767</v>
      </c>
      <c r="N11" s="196">
        <f>SUM(N9:N10)</f>
        <v>364</v>
      </c>
      <c r="O11" s="196">
        <f>SUM(O9:O10)</f>
        <v>1674</v>
      </c>
      <c r="P11" s="196">
        <f>SUM(P9:P10)</f>
        <v>729</v>
      </c>
      <c r="Q11" s="197">
        <f>N11/$M11</f>
        <v>0.1315504156125768</v>
      </c>
      <c r="R11" s="197">
        <f>O11/$M11</f>
        <v>0.6049873509215757</v>
      </c>
      <c r="S11" s="197">
        <f>P11/$M11</f>
        <v>0.26346223346584746</v>
      </c>
    </row>
    <row r="12" spans="1:19" ht="13.5">
      <c r="A12" s="247" t="s">
        <v>248</v>
      </c>
      <c r="B12" s="69" t="s">
        <v>221</v>
      </c>
      <c r="C12" s="248">
        <v>606</v>
      </c>
      <c r="D12" s="248">
        <v>70</v>
      </c>
      <c r="E12" s="248">
        <v>404</v>
      </c>
      <c r="F12" s="248">
        <v>132</v>
      </c>
      <c r="G12" s="249">
        <f t="shared" si="0"/>
        <v>0.11551155115511551</v>
      </c>
      <c r="H12" s="249">
        <f t="shared" si="0"/>
        <v>0.6666666666666666</v>
      </c>
      <c r="I12" s="249">
        <f t="shared" si="0"/>
        <v>0.21782178217821782</v>
      </c>
      <c r="K12" s="198" t="s">
        <v>346</v>
      </c>
      <c r="L12" s="108" t="s">
        <v>347</v>
      </c>
      <c r="M12" s="259">
        <v>128</v>
      </c>
      <c r="N12" s="259">
        <v>1</v>
      </c>
      <c r="O12" s="259">
        <v>85</v>
      </c>
      <c r="P12" s="259">
        <v>42</v>
      </c>
      <c r="Q12" s="260">
        <v>0.0078125</v>
      </c>
      <c r="R12" s="260">
        <v>0.6640625</v>
      </c>
      <c r="S12" s="260">
        <v>0.328125</v>
      </c>
    </row>
    <row r="13" spans="1:19" ht="13.5">
      <c r="A13" s="247" t="s">
        <v>248</v>
      </c>
      <c r="B13" s="69" t="s">
        <v>220</v>
      </c>
      <c r="C13" s="248">
        <v>2931</v>
      </c>
      <c r="D13" s="248">
        <v>490</v>
      </c>
      <c r="E13" s="248">
        <v>1986</v>
      </c>
      <c r="F13" s="248">
        <v>455</v>
      </c>
      <c r="G13" s="249">
        <f t="shared" si="0"/>
        <v>0.1671784373933811</v>
      </c>
      <c r="H13" s="249">
        <f t="shared" si="0"/>
        <v>0.6775844421699079</v>
      </c>
      <c r="I13" s="249">
        <f t="shared" si="0"/>
        <v>0.155237120436711</v>
      </c>
      <c r="K13" s="198" t="s">
        <v>346</v>
      </c>
      <c r="L13" s="108" t="s">
        <v>348</v>
      </c>
      <c r="M13" s="259">
        <v>90</v>
      </c>
      <c r="N13" s="259">
        <v>7</v>
      </c>
      <c r="O13" s="259">
        <v>36</v>
      </c>
      <c r="P13" s="259">
        <v>47</v>
      </c>
      <c r="Q13" s="260">
        <v>0.07777777777777778</v>
      </c>
      <c r="R13" s="260">
        <v>0.4</v>
      </c>
      <c r="S13" s="260">
        <v>0.5222222222222223</v>
      </c>
    </row>
    <row r="14" spans="1:19" ht="13.5">
      <c r="A14" s="247" t="s">
        <v>248</v>
      </c>
      <c r="B14" s="69" t="s">
        <v>219</v>
      </c>
      <c r="C14" s="248">
        <v>1793</v>
      </c>
      <c r="D14" s="248">
        <v>294</v>
      </c>
      <c r="E14" s="248">
        <v>1076</v>
      </c>
      <c r="F14" s="248">
        <v>423</v>
      </c>
      <c r="G14" s="249">
        <f t="shared" si="0"/>
        <v>0.16397099832682654</v>
      </c>
      <c r="H14" s="249">
        <f t="shared" si="0"/>
        <v>0.600111544896821</v>
      </c>
      <c r="I14" s="249">
        <f t="shared" si="0"/>
        <v>0.23591745677635248</v>
      </c>
      <c r="K14" s="198" t="s">
        <v>346</v>
      </c>
      <c r="L14" s="108" t="s">
        <v>349</v>
      </c>
      <c r="M14" s="259">
        <v>68</v>
      </c>
      <c r="N14" s="259">
        <v>1</v>
      </c>
      <c r="O14" s="259">
        <v>30</v>
      </c>
      <c r="P14" s="259">
        <v>37</v>
      </c>
      <c r="Q14" s="260">
        <v>0.014705882352941176</v>
      </c>
      <c r="R14" s="260">
        <v>0.4411764705882353</v>
      </c>
      <c r="S14" s="260">
        <v>0.5441176470588235</v>
      </c>
    </row>
    <row r="15" spans="1:19" ht="13.5">
      <c r="A15" s="247" t="s">
        <v>248</v>
      </c>
      <c r="B15" s="69" t="s">
        <v>218</v>
      </c>
      <c r="C15" s="248">
        <v>1794</v>
      </c>
      <c r="D15" s="248">
        <v>363</v>
      </c>
      <c r="E15" s="248">
        <v>1085</v>
      </c>
      <c r="F15" s="248">
        <v>346</v>
      </c>
      <c r="G15" s="249">
        <f t="shared" si="0"/>
        <v>0.20234113712374582</v>
      </c>
      <c r="H15" s="249">
        <f t="shared" si="0"/>
        <v>0.60479375696767</v>
      </c>
      <c r="I15" s="249">
        <f t="shared" si="0"/>
        <v>0.19286510590858416</v>
      </c>
      <c r="K15" s="198" t="s">
        <v>346</v>
      </c>
      <c r="L15" s="198" t="s">
        <v>346</v>
      </c>
      <c r="M15" s="200">
        <f>SUM(M12:M14)</f>
        <v>286</v>
      </c>
      <c r="N15" s="200">
        <f>SUM(N12:N14)</f>
        <v>9</v>
      </c>
      <c r="O15" s="200">
        <f>SUM(O12:O14)</f>
        <v>151</v>
      </c>
      <c r="P15" s="200">
        <f>SUM(P12:P14)</f>
        <v>126</v>
      </c>
      <c r="Q15" s="201">
        <f>N15/$M15</f>
        <v>0.03146853146853147</v>
      </c>
      <c r="R15" s="201">
        <f>O15/$M15</f>
        <v>0.527972027972028</v>
      </c>
      <c r="S15" s="201">
        <f>P15/$M15</f>
        <v>0.4405594405594406</v>
      </c>
    </row>
    <row r="16" spans="1:19" ht="13.5">
      <c r="A16" s="247" t="s">
        <v>248</v>
      </c>
      <c r="B16" s="69" t="s">
        <v>246</v>
      </c>
      <c r="C16" s="248">
        <v>770</v>
      </c>
      <c r="D16" s="248">
        <v>115</v>
      </c>
      <c r="E16" s="248">
        <v>434</v>
      </c>
      <c r="F16" s="248">
        <v>221</v>
      </c>
      <c r="G16" s="249">
        <f t="shared" si="0"/>
        <v>0.14935064935064934</v>
      </c>
      <c r="H16" s="249">
        <f t="shared" si="0"/>
        <v>0.5636363636363636</v>
      </c>
      <c r="I16" s="249">
        <f t="shared" si="0"/>
        <v>0.287012987012987</v>
      </c>
      <c r="K16" s="202" t="s">
        <v>350</v>
      </c>
      <c r="L16" s="261" t="s">
        <v>152</v>
      </c>
      <c r="M16" s="259">
        <v>25</v>
      </c>
      <c r="N16" s="259">
        <v>2</v>
      </c>
      <c r="O16" s="259">
        <v>13</v>
      </c>
      <c r="P16" s="259">
        <v>10</v>
      </c>
      <c r="Q16" s="260">
        <v>0.08</v>
      </c>
      <c r="R16" s="260">
        <v>0.52</v>
      </c>
      <c r="S16" s="260">
        <v>0.4</v>
      </c>
    </row>
    <row r="17" spans="1:19" ht="13.5">
      <c r="A17" s="247" t="s">
        <v>248</v>
      </c>
      <c r="B17" s="69" t="s">
        <v>217</v>
      </c>
      <c r="C17" s="248">
        <v>950</v>
      </c>
      <c r="D17" s="248">
        <v>145</v>
      </c>
      <c r="E17" s="248">
        <v>524</v>
      </c>
      <c r="F17" s="248">
        <v>281</v>
      </c>
      <c r="G17" s="249">
        <f t="shared" si="0"/>
        <v>0.15263157894736842</v>
      </c>
      <c r="H17" s="249">
        <f t="shared" si="0"/>
        <v>0.5515789473684211</v>
      </c>
      <c r="I17" s="249">
        <f t="shared" si="0"/>
        <v>0.29578947368421055</v>
      </c>
      <c r="K17" s="202" t="s">
        <v>350</v>
      </c>
      <c r="L17" s="261" t="s">
        <v>109</v>
      </c>
      <c r="M17" s="259">
        <v>59</v>
      </c>
      <c r="N17" s="259">
        <v>0</v>
      </c>
      <c r="O17" s="259">
        <v>17</v>
      </c>
      <c r="P17" s="259">
        <v>42</v>
      </c>
      <c r="Q17" s="260">
        <v>0</v>
      </c>
      <c r="R17" s="260">
        <v>0.288135593220339</v>
      </c>
      <c r="S17" s="260">
        <v>0.711864406779661</v>
      </c>
    </row>
    <row r="18" spans="1:19" ht="13.5">
      <c r="A18" s="247" t="s">
        <v>248</v>
      </c>
      <c r="B18" s="69" t="s">
        <v>216</v>
      </c>
      <c r="C18" s="248">
        <v>1396</v>
      </c>
      <c r="D18" s="248">
        <v>305</v>
      </c>
      <c r="E18" s="248">
        <v>901</v>
      </c>
      <c r="F18" s="248">
        <v>190</v>
      </c>
      <c r="G18" s="249">
        <f aca="true" t="shared" si="1" ref="G18:I81">D18/$C18</f>
        <v>0.2184813753581662</v>
      </c>
      <c r="H18" s="249">
        <f t="shared" si="1"/>
        <v>0.6454154727793696</v>
      </c>
      <c r="I18" s="249">
        <f t="shared" si="1"/>
        <v>0.1361031518624642</v>
      </c>
      <c r="K18" s="202" t="s">
        <v>350</v>
      </c>
      <c r="L18" s="261" t="s">
        <v>151</v>
      </c>
      <c r="M18" s="259">
        <v>169</v>
      </c>
      <c r="N18" s="259">
        <v>8</v>
      </c>
      <c r="O18" s="259">
        <v>82</v>
      </c>
      <c r="P18" s="259">
        <v>79</v>
      </c>
      <c r="Q18" s="260">
        <v>0.047337278106508875</v>
      </c>
      <c r="R18" s="260">
        <v>0.48520710059171596</v>
      </c>
      <c r="S18" s="260">
        <v>0.46745562130177515</v>
      </c>
    </row>
    <row r="19" spans="1:19" ht="13.5">
      <c r="A19" s="247" t="s">
        <v>248</v>
      </c>
      <c r="B19" s="69" t="s">
        <v>215</v>
      </c>
      <c r="C19" s="248">
        <v>2455</v>
      </c>
      <c r="D19" s="248">
        <v>507</v>
      </c>
      <c r="E19" s="248">
        <v>1541</v>
      </c>
      <c r="F19" s="248">
        <v>407</v>
      </c>
      <c r="G19" s="249">
        <f t="shared" si="1"/>
        <v>0.2065173116089613</v>
      </c>
      <c r="H19" s="249">
        <f t="shared" si="1"/>
        <v>0.6276985743380855</v>
      </c>
      <c r="I19" s="249">
        <f t="shared" si="1"/>
        <v>0.16578411405295315</v>
      </c>
      <c r="K19" s="202" t="s">
        <v>350</v>
      </c>
      <c r="L19" s="261" t="s">
        <v>150</v>
      </c>
      <c r="M19" s="259">
        <v>344</v>
      </c>
      <c r="N19" s="259">
        <v>46</v>
      </c>
      <c r="O19" s="259">
        <v>159</v>
      </c>
      <c r="P19" s="259">
        <v>139</v>
      </c>
      <c r="Q19" s="260">
        <v>0.13372093023255813</v>
      </c>
      <c r="R19" s="260">
        <v>0.4622093023255814</v>
      </c>
      <c r="S19" s="260">
        <v>0.40406976744186046</v>
      </c>
    </row>
    <row r="20" spans="1:19" ht="13.5">
      <c r="A20" s="247" t="s">
        <v>248</v>
      </c>
      <c r="B20" s="69" t="s">
        <v>247</v>
      </c>
      <c r="C20" s="248">
        <v>1735</v>
      </c>
      <c r="D20" s="248">
        <v>349</v>
      </c>
      <c r="E20" s="248">
        <v>1000</v>
      </c>
      <c r="F20" s="248">
        <v>386</v>
      </c>
      <c r="G20" s="249">
        <f t="shared" si="1"/>
        <v>0.2011527377521614</v>
      </c>
      <c r="H20" s="249">
        <f t="shared" si="1"/>
        <v>0.5763688760806917</v>
      </c>
      <c r="I20" s="249">
        <f t="shared" si="1"/>
        <v>0.22247838616714696</v>
      </c>
      <c r="K20" s="202" t="s">
        <v>350</v>
      </c>
      <c r="L20" s="261" t="s">
        <v>149</v>
      </c>
      <c r="M20" s="259">
        <v>90</v>
      </c>
      <c r="N20" s="259">
        <v>2</v>
      </c>
      <c r="O20" s="259">
        <v>38</v>
      </c>
      <c r="P20" s="259">
        <v>50</v>
      </c>
      <c r="Q20" s="260">
        <v>0.022222222222222223</v>
      </c>
      <c r="R20" s="260">
        <v>0.4222222222222222</v>
      </c>
      <c r="S20" s="260">
        <v>0.5555555555555556</v>
      </c>
    </row>
    <row r="21" spans="1:19" ht="13.5">
      <c r="A21" s="247" t="s">
        <v>248</v>
      </c>
      <c r="B21" s="69" t="s">
        <v>244</v>
      </c>
      <c r="C21" s="248">
        <v>553</v>
      </c>
      <c r="D21" s="248">
        <v>131</v>
      </c>
      <c r="E21" s="248">
        <v>291</v>
      </c>
      <c r="F21" s="248">
        <v>131</v>
      </c>
      <c r="G21" s="249">
        <f t="shared" si="1"/>
        <v>0.23688969258589512</v>
      </c>
      <c r="H21" s="249">
        <f t="shared" si="1"/>
        <v>0.5262206148282098</v>
      </c>
      <c r="I21" s="249">
        <f t="shared" si="1"/>
        <v>0.23688969258589512</v>
      </c>
      <c r="K21" s="202" t="s">
        <v>350</v>
      </c>
      <c r="L21" s="261" t="s">
        <v>148</v>
      </c>
      <c r="M21" s="259">
        <v>65</v>
      </c>
      <c r="N21" s="259">
        <v>4</v>
      </c>
      <c r="O21" s="259">
        <v>22</v>
      </c>
      <c r="P21" s="259">
        <v>39</v>
      </c>
      <c r="Q21" s="260">
        <v>0.06153846153846154</v>
      </c>
      <c r="R21" s="260">
        <v>0.3384615384615385</v>
      </c>
      <c r="S21" s="260">
        <v>0.6</v>
      </c>
    </row>
    <row r="22" spans="1:19" ht="13.5">
      <c r="A22" s="247" t="s">
        <v>248</v>
      </c>
      <c r="B22" s="69" t="s">
        <v>214</v>
      </c>
      <c r="C22" s="248">
        <v>1838</v>
      </c>
      <c r="D22" s="248">
        <v>337</v>
      </c>
      <c r="E22" s="248">
        <v>1148</v>
      </c>
      <c r="F22" s="248">
        <v>353</v>
      </c>
      <c r="G22" s="249">
        <f t="shared" si="1"/>
        <v>0.18335146898803048</v>
      </c>
      <c r="H22" s="249">
        <f t="shared" si="1"/>
        <v>0.6245919477693145</v>
      </c>
      <c r="I22" s="249">
        <f t="shared" si="1"/>
        <v>0.19205658324265507</v>
      </c>
      <c r="K22" s="202" t="s">
        <v>350</v>
      </c>
      <c r="L22" s="261" t="s">
        <v>107</v>
      </c>
      <c r="M22" s="259">
        <v>43</v>
      </c>
      <c r="N22" s="259">
        <v>1</v>
      </c>
      <c r="O22" s="259">
        <v>15</v>
      </c>
      <c r="P22" s="259">
        <v>27</v>
      </c>
      <c r="Q22" s="260">
        <v>0.023255813953488372</v>
      </c>
      <c r="R22" s="260">
        <v>0.3488372093023256</v>
      </c>
      <c r="S22" s="260">
        <v>0.627906976744186</v>
      </c>
    </row>
    <row r="23" spans="1:19" ht="13.5">
      <c r="A23" s="247" t="s">
        <v>248</v>
      </c>
      <c r="B23" s="69" t="s">
        <v>213</v>
      </c>
      <c r="C23" s="248">
        <v>2205</v>
      </c>
      <c r="D23" s="248">
        <v>359</v>
      </c>
      <c r="E23" s="248">
        <v>1394</v>
      </c>
      <c r="F23" s="248">
        <v>452</v>
      </c>
      <c r="G23" s="249">
        <f t="shared" si="1"/>
        <v>0.16281179138321997</v>
      </c>
      <c r="H23" s="249">
        <f t="shared" si="1"/>
        <v>0.6321995464852608</v>
      </c>
      <c r="I23" s="249">
        <f t="shared" si="1"/>
        <v>0.20498866213151928</v>
      </c>
      <c r="K23" s="202" t="s">
        <v>350</v>
      </c>
      <c r="L23" s="262" t="s">
        <v>355</v>
      </c>
      <c r="M23" s="204">
        <f>SUM(M16:M22)</f>
        <v>795</v>
      </c>
      <c r="N23" s="204">
        <f>SUM(N16:N22)</f>
        <v>63</v>
      </c>
      <c r="O23" s="204">
        <f>SUM(O16:O22)</f>
        <v>346</v>
      </c>
      <c r="P23" s="204">
        <f>SUM(P16:P22)</f>
        <v>386</v>
      </c>
      <c r="Q23" s="205">
        <f>N23/$M23</f>
        <v>0.07924528301886792</v>
      </c>
      <c r="R23" s="205">
        <f>O23/$M23</f>
        <v>0.43522012578616354</v>
      </c>
      <c r="S23" s="205">
        <f>P23/$M23</f>
        <v>0.48553459119496856</v>
      </c>
    </row>
    <row r="24" spans="1:9" ht="13.5">
      <c r="A24" s="247" t="s">
        <v>248</v>
      </c>
      <c r="B24" s="69" t="s">
        <v>212</v>
      </c>
      <c r="C24" s="248">
        <v>3021</v>
      </c>
      <c r="D24" s="248">
        <v>626</v>
      </c>
      <c r="E24" s="248">
        <v>1991</v>
      </c>
      <c r="F24" s="248">
        <v>404</v>
      </c>
      <c r="G24" s="249">
        <f t="shared" si="1"/>
        <v>0.20721615359152598</v>
      </c>
      <c r="H24" s="249">
        <f t="shared" si="1"/>
        <v>0.659053293611387</v>
      </c>
      <c r="I24" s="249">
        <f t="shared" si="1"/>
        <v>0.13373055279708707</v>
      </c>
    </row>
    <row r="25" spans="1:19" ht="14.25" thickBot="1">
      <c r="A25" s="247" t="s">
        <v>248</v>
      </c>
      <c r="B25" s="69" t="s">
        <v>211</v>
      </c>
      <c r="C25" s="248">
        <v>1421</v>
      </c>
      <c r="D25" s="248">
        <v>306</v>
      </c>
      <c r="E25" s="248">
        <v>959</v>
      </c>
      <c r="F25" s="248">
        <v>156</v>
      </c>
      <c r="G25" s="249">
        <f t="shared" si="1"/>
        <v>0.21534130893736805</v>
      </c>
      <c r="H25" s="249">
        <f t="shared" si="1"/>
        <v>0.6748768472906403</v>
      </c>
      <c r="I25" s="249">
        <f t="shared" si="1"/>
        <v>0.10978184377199156</v>
      </c>
      <c r="K25" s="64" t="s">
        <v>250</v>
      </c>
      <c r="L25" s="206" t="s">
        <v>336</v>
      </c>
      <c r="M25" s="65" t="s">
        <v>233</v>
      </c>
      <c r="N25" s="65" t="s">
        <v>234</v>
      </c>
      <c r="O25" s="65" t="s">
        <v>235</v>
      </c>
      <c r="P25" s="65" t="s">
        <v>236</v>
      </c>
      <c r="Q25" s="65" t="s">
        <v>237</v>
      </c>
      <c r="R25" s="65" t="s">
        <v>238</v>
      </c>
      <c r="S25" s="65" t="s">
        <v>239</v>
      </c>
    </row>
    <row r="26" spans="1:19" ht="14.25" thickTop="1">
      <c r="A26" s="247" t="s">
        <v>248</v>
      </c>
      <c r="B26" s="69" t="s">
        <v>210</v>
      </c>
      <c r="C26" s="248">
        <v>2667</v>
      </c>
      <c r="D26" s="248">
        <v>489</v>
      </c>
      <c r="E26" s="248">
        <v>1795</v>
      </c>
      <c r="F26" s="248">
        <v>383</v>
      </c>
      <c r="G26" s="249">
        <f t="shared" si="1"/>
        <v>0.18335208098987626</v>
      </c>
      <c r="H26" s="249">
        <f t="shared" si="1"/>
        <v>0.6730408698912635</v>
      </c>
      <c r="I26" s="249">
        <f t="shared" si="1"/>
        <v>0.14360704911886013</v>
      </c>
      <c r="K26" s="263" t="s">
        <v>252</v>
      </c>
      <c r="L26" s="264" t="s">
        <v>145</v>
      </c>
      <c r="M26" s="259">
        <v>208</v>
      </c>
      <c r="N26" s="259">
        <v>29</v>
      </c>
      <c r="O26" s="259">
        <v>125</v>
      </c>
      <c r="P26" s="259">
        <v>54</v>
      </c>
      <c r="Q26" s="260">
        <v>0.13942307692307693</v>
      </c>
      <c r="R26" s="260">
        <v>0.6009615384615384</v>
      </c>
      <c r="S26" s="260">
        <v>0.25961538461538464</v>
      </c>
    </row>
    <row r="27" spans="1:19" ht="13.5">
      <c r="A27" s="247" t="s">
        <v>248</v>
      </c>
      <c r="B27" s="69" t="s">
        <v>209</v>
      </c>
      <c r="C27" s="248">
        <v>1708</v>
      </c>
      <c r="D27" s="248">
        <v>252</v>
      </c>
      <c r="E27" s="248">
        <v>997</v>
      </c>
      <c r="F27" s="248">
        <v>459</v>
      </c>
      <c r="G27" s="249">
        <f t="shared" si="1"/>
        <v>0.14754098360655737</v>
      </c>
      <c r="H27" s="249">
        <f t="shared" si="1"/>
        <v>0.5837236533957846</v>
      </c>
      <c r="I27" s="249">
        <f t="shared" si="1"/>
        <v>0.2687353629976581</v>
      </c>
      <c r="K27" s="265" t="s">
        <v>252</v>
      </c>
      <c r="L27" s="264" t="s">
        <v>144</v>
      </c>
      <c r="M27" s="259">
        <v>106</v>
      </c>
      <c r="N27" s="259">
        <v>10</v>
      </c>
      <c r="O27" s="259">
        <v>60</v>
      </c>
      <c r="P27" s="259">
        <v>36</v>
      </c>
      <c r="Q27" s="260">
        <v>0.09433962264150944</v>
      </c>
      <c r="R27" s="260">
        <v>0.5660377358490566</v>
      </c>
      <c r="S27" s="260">
        <v>0.33962264150943394</v>
      </c>
    </row>
    <row r="28" spans="1:19" ht="13.5">
      <c r="A28" s="247" t="s">
        <v>248</v>
      </c>
      <c r="B28" s="69" t="s">
        <v>208</v>
      </c>
      <c r="C28" s="248">
        <v>1473</v>
      </c>
      <c r="D28" s="248">
        <v>285</v>
      </c>
      <c r="E28" s="248">
        <v>851</v>
      </c>
      <c r="F28" s="248">
        <v>337</v>
      </c>
      <c r="G28" s="249">
        <f t="shared" si="1"/>
        <v>0.1934826883910387</v>
      </c>
      <c r="H28" s="249">
        <f t="shared" si="1"/>
        <v>0.5777325186693822</v>
      </c>
      <c r="I28" s="249">
        <f t="shared" si="1"/>
        <v>0.2287847929395791</v>
      </c>
      <c r="K28" s="265" t="s">
        <v>252</v>
      </c>
      <c r="L28" s="264" t="s">
        <v>143</v>
      </c>
      <c r="M28" s="259">
        <v>105</v>
      </c>
      <c r="N28" s="259">
        <v>21</v>
      </c>
      <c r="O28" s="259">
        <v>43</v>
      </c>
      <c r="P28" s="259">
        <v>41</v>
      </c>
      <c r="Q28" s="260">
        <v>0.2</v>
      </c>
      <c r="R28" s="260">
        <v>0.4095238095238095</v>
      </c>
      <c r="S28" s="260">
        <v>0.3904761904761905</v>
      </c>
    </row>
    <row r="29" spans="1:19" ht="13.5">
      <c r="A29" s="247" t="s">
        <v>248</v>
      </c>
      <c r="B29" s="69" t="s">
        <v>207</v>
      </c>
      <c r="C29" s="248">
        <v>1171</v>
      </c>
      <c r="D29" s="248">
        <v>155</v>
      </c>
      <c r="E29" s="248">
        <v>691</v>
      </c>
      <c r="F29" s="248">
        <v>325</v>
      </c>
      <c r="G29" s="249">
        <f t="shared" si="1"/>
        <v>0.13236549957301452</v>
      </c>
      <c r="H29" s="249">
        <f t="shared" si="1"/>
        <v>0.5900939368061486</v>
      </c>
      <c r="I29" s="249">
        <f t="shared" si="1"/>
        <v>0.2775405636208369</v>
      </c>
      <c r="K29" s="265" t="s">
        <v>252</v>
      </c>
      <c r="L29" s="264" t="s">
        <v>142</v>
      </c>
      <c r="M29" s="259">
        <v>59</v>
      </c>
      <c r="N29" s="259">
        <v>0</v>
      </c>
      <c r="O29" s="259">
        <v>24</v>
      </c>
      <c r="P29" s="259">
        <v>35</v>
      </c>
      <c r="Q29" s="260">
        <v>0</v>
      </c>
      <c r="R29" s="260">
        <v>0.4067796610169492</v>
      </c>
      <c r="S29" s="260">
        <v>0.5932203389830508</v>
      </c>
    </row>
    <row r="30" spans="1:19" ht="13.5">
      <c r="A30" s="247" t="s">
        <v>248</v>
      </c>
      <c r="B30" s="69" t="s">
        <v>206</v>
      </c>
      <c r="C30" s="248">
        <v>1979</v>
      </c>
      <c r="D30" s="248">
        <v>360</v>
      </c>
      <c r="E30" s="248">
        <v>1167</v>
      </c>
      <c r="F30" s="248">
        <v>452</v>
      </c>
      <c r="G30" s="249">
        <f t="shared" si="1"/>
        <v>0.1819100555836281</v>
      </c>
      <c r="H30" s="249">
        <f t="shared" si="1"/>
        <v>0.5896917635169278</v>
      </c>
      <c r="I30" s="249">
        <f t="shared" si="1"/>
        <v>0.22839818089944416</v>
      </c>
      <c r="K30" s="265" t="s">
        <v>252</v>
      </c>
      <c r="L30" s="264" t="s">
        <v>141</v>
      </c>
      <c r="M30" s="259">
        <v>372</v>
      </c>
      <c r="N30" s="259">
        <v>46</v>
      </c>
      <c r="O30" s="259">
        <v>210</v>
      </c>
      <c r="P30" s="259">
        <v>116</v>
      </c>
      <c r="Q30" s="260">
        <v>0.12365591397849462</v>
      </c>
      <c r="R30" s="260">
        <v>0.5645161290322581</v>
      </c>
      <c r="S30" s="260">
        <v>0.3118279569892473</v>
      </c>
    </row>
    <row r="31" spans="1:19" ht="13.5">
      <c r="A31" s="247" t="s">
        <v>248</v>
      </c>
      <c r="B31" s="69" t="s">
        <v>205</v>
      </c>
      <c r="C31" s="248">
        <v>600</v>
      </c>
      <c r="D31" s="248">
        <v>91</v>
      </c>
      <c r="E31" s="248">
        <v>355</v>
      </c>
      <c r="F31" s="248">
        <v>154</v>
      </c>
      <c r="G31" s="249">
        <f t="shared" si="1"/>
        <v>0.15166666666666667</v>
      </c>
      <c r="H31" s="249">
        <f t="shared" si="1"/>
        <v>0.5916666666666667</v>
      </c>
      <c r="I31" s="249">
        <f t="shared" si="1"/>
        <v>0.25666666666666665</v>
      </c>
      <c r="K31" s="265" t="s">
        <v>252</v>
      </c>
      <c r="L31" s="264" t="s">
        <v>140</v>
      </c>
      <c r="M31" s="259">
        <v>84</v>
      </c>
      <c r="N31" s="259">
        <v>8</v>
      </c>
      <c r="O31" s="259">
        <v>40</v>
      </c>
      <c r="P31" s="259">
        <v>36</v>
      </c>
      <c r="Q31" s="260">
        <v>0.09523809523809523</v>
      </c>
      <c r="R31" s="260">
        <v>0.47619047619047616</v>
      </c>
      <c r="S31" s="260">
        <v>0.42857142857142855</v>
      </c>
    </row>
    <row r="32" spans="1:19" ht="13.5">
      <c r="A32" s="247" t="s">
        <v>248</v>
      </c>
      <c r="B32" s="69" t="s">
        <v>204</v>
      </c>
      <c r="C32" s="266">
        <v>1409</v>
      </c>
      <c r="D32" s="266">
        <v>333</v>
      </c>
      <c r="E32" s="266">
        <v>937</v>
      </c>
      <c r="F32" s="266">
        <v>139</v>
      </c>
      <c r="G32" s="249">
        <f t="shared" si="1"/>
        <v>0.23633782824698368</v>
      </c>
      <c r="H32" s="249">
        <f t="shared" si="1"/>
        <v>0.6650106458481192</v>
      </c>
      <c r="I32" s="249">
        <f t="shared" si="1"/>
        <v>0.09865152590489709</v>
      </c>
      <c r="K32" s="265" t="s">
        <v>252</v>
      </c>
      <c r="L32" s="264" t="s">
        <v>139</v>
      </c>
      <c r="M32" s="259">
        <v>67</v>
      </c>
      <c r="N32" s="259">
        <v>3</v>
      </c>
      <c r="O32" s="259">
        <v>32</v>
      </c>
      <c r="P32" s="259">
        <v>32</v>
      </c>
      <c r="Q32" s="260">
        <v>0.04477611940298507</v>
      </c>
      <c r="R32" s="260">
        <v>0.47761194029850745</v>
      </c>
      <c r="S32" s="260">
        <v>0.47761194029850745</v>
      </c>
    </row>
    <row r="33" spans="1:19" ht="13.5">
      <c r="A33" s="247" t="s">
        <v>248</v>
      </c>
      <c r="B33" s="69" t="s">
        <v>203</v>
      </c>
      <c r="C33" s="248">
        <v>1799</v>
      </c>
      <c r="D33" s="248">
        <v>276</v>
      </c>
      <c r="E33" s="248">
        <v>1100</v>
      </c>
      <c r="F33" s="248">
        <v>423</v>
      </c>
      <c r="G33" s="249">
        <f t="shared" si="1"/>
        <v>0.15341856586992775</v>
      </c>
      <c r="H33" s="249">
        <f t="shared" si="1"/>
        <v>0.6114508060033352</v>
      </c>
      <c r="I33" s="249">
        <f t="shared" si="1"/>
        <v>0.23513062812673707</v>
      </c>
      <c r="K33" s="265" t="s">
        <v>252</v>
      </c>
      <c r="L33" s="264" t="s">
        <v>138</v>
      </c>
      <c r="M33" s="259">
        <v>42</v>
      </c>
      <c r="N33" s="259">
        <v>5</v>
      </c>
      <c r="O33" s="259">
        <v>19</v>
      </c>
      <c r="P33" s="259">
        <v>18</v>
      </c>
      <c r="Q33" s="260">
        <v>0.11904761904761904</v>
      </c>
      <c r="R33" s="260">
        <v>0.4523809523809524</v>
      </c>
      <c r="S33" s="260">
        <v>0.42857142857142855</v>
      </c>
    </row>
    <row r="34" spans="1:19" ht="13.5">
      <c r="A34" s="247" t="s">
        <v>248</v>
      </c>
      <c r="B34" s="69" t="s">
        <v>202</v>
      </c>
      <c r="C34" s="248">
        <v>2222</v>
      </c>
      <c r="D34" s="248">
        <v>429</v>
      </c>
      <c r="E34" s="248">
        <v>1299</v>
      </c>
      <c r="F34" s="248">
        <v>494</v>
      </c>
      <c r="G34" s="249">
        <f t="shared" si="1"/>
        <v>0.19306930693069307</v>
      </c>
      <c r="H34" s="249">
        <f t="shared" si="1"/>
        <v>0.5846084608460846</v>
      </c>
      <c r="I34" s="249">
        <f t="shared" si="1"/>
        <v>0.2223222322232223</v>
      </c>
      <c r="K34" s="265" t="s">
        <v>252</v>
      </c>
      <c r="L34" s="264" t="s">
        <v>137</v>
      </c>
      <c r="M34" s="259">
        <v>18</v>
      </c>
      <c r="N34" s="259">
        <v>0</v>
      </c>
      <c r="O34" s="259">
        <v>8</v>
      </c>
      <c r="P34" s="259">
        <v>10</v>
      </c>
      <c r="Q34" s="260">
        <v>0</v>
      </c>
      <c r="R34" s="260">
        <v>0.4444444444444444</v>
      </c>
      <c r="S34" s="260">
        <v>0.5555555555555556</v>
      </c>
    </row>
    <row r="35" spans="1:19" ht="13.5">
      <c r="A35" s="247" t="s">
        <v>248</v>
      </c>
      <c r="B35" s="267" t="s">
        <v>201</v>
      </c>
      <c r="C35" s="248">
        <v>69</v>
      </c>
      <c r="D35" s="248">
        <v>6</v>
      </c>
      <c r="E35" s="248">
        <v>40</v>
      </c>
      <c r="F35" s="248">
        <v>23</v>
      </c>
      <c r="G35" s="249">
        <f t="shared" si="1"/>
        <v>0.08695652173913043</v>
      </c>
      <c r="H35" s="249">
        <f t="shared" si="1"/>
        <v>0.5797101449275363</v>
      </c>
      <c r="I35" s="249">
        <f t="shared" si="1"/>
        <v>0.3333333333333333</v>
      </c>
      <c r="K35" s="265" t="s">
        <v>252</v>
      </c>
      <c r="L35" s="264" t="s">
        <v>136</v>
      </c>
      <c r="M35" s="259">
        <v>48</v>
      </c>
      <c r="N35" s="259">
        <v>5</v>
      </c>
      <c r="O35" s="259">
        <v>22</v>
      </c>
      <c r="P35" s="259">
        <v>21</v>
      </c>
      <c r="Q35" s="260">
        <v>0.10416666666666667</v>
      </c>
      <c r="R35" s="260">
        <v>0.4583333333333333</v>
      </c>
      <c r="S35" s="260">
        <v>0.4375</v>
      </c>
    </row>
    <row r="36" spans="1:19" ht="13.5">
      <c r="A36" s="247" t="s">
        <v>248</v>
      </c>
      <c r="B36" s="69" t="s">
        <v>200</v>
      </c>
      <c r="C36" s="248">
        <v>1425</v>
      </c>
      <c r="D36" s="248">
        <v>301</v>
      </c>
      <c r="E36" s="248">
        <v>890</v>
      </c>
      <c r="F36" s="248">
        <v>234</v>
      </c>
      <c r="G36" s="249">
        <f t="shared" si="1"/>
        <v>0.2112280701754386</v>
      </c>
      <c r="H36" s="249">
        <f t="shared" si="1"/>
        <v>0.624561403508772</v>
      </c>
      <c r="I36" s="249">
        <f t="shared" si="1"/>
        <v>0.16421052631578947</v>
      </c>
      <c r="K36" s="265" t="s">
        <v>252</v>
      </c>
      <c r="L36" s="264" t="s">
        <v>135</v>
      </c>
      <c r="M36" s="259">
        <v>24</v>
      </c>
      <c r="N36" s="259">
        <v>2</v>
      </c>
      <c r="O36" s="259">
        <v>10</v>
      </c>
      <c r="P36" s="259">
        <v>12</v>
      </c>
      <c r="Q36" s="260">
        <v>0.08333333333333333</v>
      </c>
      <c r="R36" s="260">
        <v>0.4166666666666667</v>
      </c>
      <c r="S36" s="260">
        <v>0.5</v>
      </c>
    </row>
    <row r="37" spans="1:19" ht="13.5">
      <c r="A37" s="247" t="s">
        <v>248</v>
      </c>
      <c r="B37" s="69" t="s">
        <v>199</v>
      </c>
      <c r="C37" s="248">
        <v>1920</v>
      </c>
      <c r="D37" s="248">
        <v>478</v>
      </c>
      <c r="E37" s="248">
        <v>1205</v>
      </c>
      <c r="F37" s="248">
        <v>237</v>
      </c>
      <c r="G37" s="249">
        <f t="shared" si="1"/>
        <v>0.24895833333333334</v>
      </c>
      <c r="H37" s="249">
        <f t="shared" si="1"/>
        <v>0.6276041666666666</v>
      </c>
      <c r="I37" s="249">
        <f t="shared" si="1"/>
        <v>0.1234375</v>
      </c>
      <c r="K37" s="265" t="s">
        <v>252</v>
      </c>
      <c r="L37" s="264" t="s">
        <v>134</v>
      </c>
      <c r="M37" s="259">
        <v>3</v>
      </c>
      <c r="N37" s="259">
        <v>0</v>
      </c>
      <c r="O37" s="259">
        <v>0</v>
      </c>
      <c r="P37" s="259">
        <v>3</v>
      </c>
      <c r="Q37" s="260">
        <v>0</v>
      </c>
      <c r="R37" s="260">
        <v>0</v>
      </c>
      <c r="S37" s="260">
        <v>1</v>
      </c>
    </row>
    <row r="38" spans="1:19" ht="13.5">
      <c r="A38" s="247" t="s">
        <v>248</v>
      </c>
      <c r="B38" s="69" t="s">
        <v>198</v>
      </c>
      <c r="C38" s="248">
        <v>1610</v>
      </c>
      <c r="D38" s="248">
        <v>229</v>
      </c>
      <c r="E38" s="248">
        <v>929</v>
      </c>
      <c r="F38" s="248">
        <v>452</v>
      </c>
      <c r="G38" s="249">
        <f t="shared" si="1"/>
        <v>0.1422360248447205</v>
      </c>
      <c r="H38" s="249">
        <f t="shared" si="1"/>
        <v>0.5770186335403726</v>
      </c>
      <c r="I38" s="249">
        <f t="shared" si="1"/>
        <v>0.28074534161490683</v>
      </c>
      <c r="K38" s="265" t="s">
        <v>252</v>
      </c>
      <c r="L38" s="264" t="s">
        <v>133</v>
      </c>
      <c r="M38" s="259">
        <v>7</v>
      </c>
      <c r="N38" s="259">
        <v>0</v>
      </c>
      <c r="O38" s="259">
        <v>4</v>
      </c>
      <c r="P38" s="259">
        <v>3</v>
      </c>
      <c r="Q38" s="260">
        <v>0</v>
      </c>
      <c r="R38" s="260">
        <v>0.5714285714285714</v>
      </c>
      <c r="S38" s="260">
        <v>0.42857142857142855</v>
      </c>
    </row>
    <row r="39" spans="1:19" ht="13.5">
      <c r="A39" s="247" t="s">
        <v>248</v>
      </c>
      <c r="B39" s="69" t="s">
        <v>197</v>
      </c>
      <c r="C39" s="248">
        <v>1664</v>
      </c>
      <c r="D39" s="248">
        <v>221</v>
      </c>
      <c r="E39" s="248">
        <v>965</v>
      </c>
      <c r="F39" s="248">
        <v>478</v>
      </c>
      <c r="G39" s="249">
        <f t="shared" si="1"/>
        <v>0.1328125</v>
      </c>
      <c r="H39" s="249">
        <f t="shared" si="1"/>
        <v>0.5799278846153846</v>
      </c>
      <c r="I39" s="249">
        <f t="shared" si="1"/>
        <v>0.28725961538461536</v>
      </c>
      <c r="K39" s="265" t="s">
        <v>252</v>
      </c>
      <c r="L39" s="264" t="s">
        <v>132</v>
      </c>
      <c r="M39" s="259">
        <v>56</v>
      </c>
      <c r="N39" s="259">
        <v>2</v>
      </c>
      <c r="O39" s="259">
        <v>24</v>
      </c>
      <c r="P39" s="259">
        <v>30</v>
      </c>
      <c r="Q39" s="260">
        <v>0.03571428571428571</v>
      </c>
      <c r="R39" s="260">
        <v>0.42857142857142855</v>
      </c>
      <c r="S39" s="260">
        <v>0.5357142857142857</v>
      </c>
    </row>
    <row r="40" spans="1:19" ht="13.5">
      <c r="A40" s="247" t="s">
        <v>248</v>
      </c>
      <c r="B40" s="69" t="s">
        <v>196</v>
      </c>
      <c r="C40" s="248">
        <v>4572</v>
      </c>
      <c r="D40" s="248">
        <v>913</v>
      </c>
      <c r="E40" s="248">
        <v>2819</v>
      </c>
      <c r="F40" s="248">
        <v>840</v>
      </c>
      <c r="G40" s="249">
        <f t="shared" si="1"/>
        <v>0.19969378827646544</v>
      </c>
      <c r="H40" s="249">
        <f t="shared" si="1"/>
        <v>0.6165791776027997</v>
      </c>
      <c r="I40" s="249">
        <f t="shared" si="1"/>
        <v>0.1837270341207349</v>
      </c>
      <c r="K40" s="265" t="s">
        <v>252</v>
      </c>
      <c r="L40" s="264" t="s">
        <v>131</v>
      </c>
      <c r="M40" s="259">
        <v>43</v>
      </c>
      <c r="N40" s="259">
        <v>0</v>
      </c>
      <c r="O40" s="259">
        <v>13</v>
      </c>
      <c r="P40" s="259">
        <v>30</v>
      </c>
      <c r="Q40" s="260">
        <v>0</v>
      </c>
      <c r="R40" s="260">
        <v>0.3023255813953488</v>
      </c>
      <c r="S40" s="260">
        <v>0.6976744186046512</v>
      </c>
    </row>
    <row r="41" spans="1:19" ht="13.5">
      <c r="A41" s="247" t="s">
        <v>248</v>
      </c>
      <c r="B41" s="69" t="s">
        <v>195</v>
      </c>
      <c r="C41" s="266">
        <v>1509</v>
      </c>
      <c r="D41" s="266">
        <v>225</v>
      </c>
      <c r="E41" s="266">
        <v>851</v>
      </c>
      <c r="F41" s="266">
        <v>433</v>
      </c>
      <c r="G41" s="249">
        <f t="shared" si="1"/>
        <v>0.14910536779324055</v>
      </c>
      <c r="H41" s="249">
        <f t="shared" si="1"/>
        <v>0.563949635520212</v>
      </c>
      <c r="I41" s="249">
        <f t="shared" si="1"/>
        <v>0.2869449966865474</v>
      </c>
      <c r="K41" s="265" t="s">
        <v>252</v>
      </c>
      <c r="L41" s="264" t="s">
        <v>130</v>
      </c>
      <c r="M41" s="259">
        <v>73</v>
      </c>
      <c r="N41" s="259">
        <v>2</v>
      </c>
      <c r="O41" s="259">
        <v>34</v>
      </c>
      <c r="P41" s="259">
        <v>37</v>
      </c>
      <c r="Q41" s="260">
        <v>0.0273972602739726</v>
      </c>
      <c r="R41" s="260">
        <v>0.4657534246575342</v>
      </c>
      <c r="S41" s="260">
        <v>0.5068493150684932</v>
      </c>
    </row>
    <row r="42" spans="1:19" ht="13.5">
      <c r="A42" s="247" t="s">
        <v>248</v>
      </c>
      <c r="B42" s="69" t="s">
        <v>194</v>
      </c>
      <c r="C42" s="248">
        <v>736</v>
      </c>
      <c r="D42" s="248">
        <v>47</v>
      </c>
      <c r="E42" s="248">
        <v>369</v>
      </c>
      <c r="F42" s="248">
        <v>320</v>
      </c>
      <c r="G42" s="249">
        <f t="shared" si="1"/>
        <v>0.06385869565217392</v>
      </c>
      <c r="H42" s="249">
        <f t="shared" si="1"/>
        <v>0.501358695652174</v>
      </c>
      <c r="I42" s="249">
        <f t="shared" si="1"/>
        <v>0.43478260869565216</v>
      </c>
      <c r="K42" s="265" t="s">
        <v>252</v>
      </c>
      <c r="L42" s="264" t="s">
        <v>124</v>
      </c>
      <c r="M42" s="259">
        <v>34</v>
      </c>
      <c r="N42" s="259">
        <v>0</v>
      </c>
      <c r="O42" s="259">
        <v>9</v>
      </c>
      <c r="P42" s="259">
        <v>25</v>
      </c>
      <c r="Q42" s="260">
        <v>0</v>
      </c>
      <c r="R42" s="260">
        <v>0.2647058823529412</v>
      </c>
      <c r="S42" s="260">
        <v>0.7352941176470589</v>
      </c>
    </row>
    <row r="43" spans="1:19" ht="13.5">
      <c r="A43" s="247" t="s">
        <v>248</v>
      </c>
      <c r="B43" s="69" t="s">
        <v>193</v>
      </c>
      <c r="C43" s="248">
        <v>765</v>
      </c>
      <c r="D43" s="248">
        <v>105</v>
      </c>
      <c r="E43" s="248">
        <v>409</v>
      </c>
      <c r="F43" s="248">
        <v>251</v>
      </c>
      <c r="G43" s="249">
        <f t="shared" si="1"/>
        <v>0.13725490196078433</v>
      </c>
      <c r="H43" s="249">
        <f t="shared" si="1"/>
        <v>0.534640522875817</v>
      </c>
      <c r="I43" s="249">
        <f t="shared" si="1"/>
        <v>0.3281045751633987</v>
      </c>
      <c r="K43" s="265" t="s">
        <v>332</v>
      </c>
      <c r="L43" s="264" t="s">
        <v>332</v>
      </c>
      <c r="M43" s="268">
        <f>SUM(M26:M42)</f>
        <v>1349</v>
      </c>
      <c r="N43" s="268">
        <f>SUM(N26:N42)</f>
        <v>133</v>
      </c>
      <c r="O43" s="268">
        <f>SUM(O26:O42)</f>
        <v>677</v>
      </c>
      <c r="P43" s="268">
        <f>SUM(P26:P42)</f>
        <v>539</v>
      </c>
      <c r="Q43" s="269">
        <f>N43/$M43</f>
        <v>0.09859154929577464</v>
      </c>
      <c r="R43" s="269">
        <f>O43/$M43</f>
        <v>0.5018532246108228</v>
      </c>
      <c r="S43" s="269">
        <f>P43/$M43</f>
        <v>0.3995552260934025</v>
      </c>
    </row>
    <row r="44" spans="1:19" ht="13.5">
      <c r="A44" s="247" t="s">
        <v>248</v>
      </c>
      <c r="B44" s="69" t="s">
        <v>192</v>
      </c>
      <c r="C44" s="248">
        <v>1096</v>
      </c>
      <c r="D44" s="248">
        <v>191</v>
      </c>
      <c r="E44" s="248">
        <v>593</v>
      </c>
      <c r="F44" s="248">
        <v>312</v>
      </c>
      <c r="G44" s="249">
        <f t="shared" si="1"/>
        <v>0.17427007299270073</v>
      </c>
      <c r="H44" s="249">
        <f t="shared" si="1"/>
        <v>0.541058394160584</v>
      </c>
      <c r="I44" s="249">
        <f t="shared" si="1"/>
        <v>0.2846715328467153</v>
      </c>
      <c r="K44" s="270" t="s">
        <v>253</v>
      </c>
      <c r="L44" s="271" t="s">
        <v>129</v>
      </c>
      <c r="M44" s="259">
        <v>67</v>
      </c>
      <c r="N44" s="259">
        <v>1</v>
      </c>
      <c r="O44" s="259">
        <v>29</v>
      </c>
      <c r="P44" s="259">
        <v>37</v>
      </c>
      <c r="Q44" s="260">
        <v>0.014925373134328358</v>
      </c>
      <c r="R44" s="260">
        <v>0.43283582089552236</v>
      </c>
      <c r="S44" s="260">
        <v>0.5522388059701493</v>
      </c>
    </row>
    <row r="45" spans="1:19" ht="13.5">
      <c r="A45" s="247" t="s">
        <v>248</v>
      </c>
      <c r="B45" s="69" t="s">
        <v>191</v>
      </c>
      <c r="C45" s="248">
        <v>354</v>
      </c>
      <c r="D45" s="248">
        <v>70</v>
      </c>
      <c r="E45" s="248">
        <v>224</v>
      </c>
      <c r="F45" s="248">
        <v>60</v>
      </c>
      <c r="G45" s="249">
        <f t="shared" si="1"/>
        <v>0.1977401129943503</v>
      </c>
      <c r="H45" s="249">
        <f t="shared" si="1"/>
        <v>0.632768361581921</v>
      </c>
      <c r="I45" s="249">
        <f t="shared" si="1"/>
        <v>0.1694915254237288</v>
      </c>
      <c r="K45" s="270" t="s">
        <v>253</v>
      </c>
      <c r="L45" s="271" t="s">
        <v>128</v>
      </c>
      <c r="M45" s="259">
        <v>68</v>
      </c>
      <c r="N45" s="259">
        <v>9</v>
      </c>
      <c r="O45" s="259">
        <v>27</v>
      </c>
      <c r="P45" s="259">
        <v>32</v>
      </c>
      <c r="Q45" s="260">
        <v>0.1323529411764706</v>
      </c>
      <c r="R45" s="260">
        <v>0.39705882352941174</v>
      </c>
      <c r="S45" s="260">
        <v>0.47058823529411764</v>
      </c>
    </row>
    <row r="46" spans="1:19" ht="13.5">
      <c r="A46" s="247" t="s">
        <v>248</v>
      </c>
      <c r="B46" s="69" t="s">
        <v>190</v>
      </c>
      <c r="C46" s="272">
        <v>921</v>
      </c>
      <c r="D46" s="272">
        <v>106</v>
      </c>
      <c r="E46" s="272">
        <v>541</v>
      </c>
      <c r="F46" s="272">
        <v>274</v>
      </c>
      <c r="G46" s="249">
        <f t="shared" si="1"/>
        <v>0.11509229098805646</v>
      </c>
      <c r="H46" s="249">
        <f t="shared" si="1"/>
        <v>0.5874049945711184</v>
      </c>
      <c r="I46" s="249">
        <f t="shared" si="1"/>
        <v>0.2975027144408252</v>
      </c>
      <c r="K46" s="270" t="s">
        <v>253</v>
      </c>
      <c r="L46" s="271" t="s">
        <v>127</v>
      </c>
      <c r="M46" s="259">
        <v>212</v>
      </c>
      <c r="N46" s="259">
        <v>26</v>
      </c>
      <c r="O46" s="259">
        <v>100</v>
      </c>
      <c r="P46" s="259">
        <v>86</v>
      </c>
      <c r="Q46" s="260">
        <v>0.12264150943396226</v>
      </c>
      <c r="R46" s="260">
        <v>0.4716981132075472</v>
      </c>
      <c r="S46" s="260">
        <v>0.4056603773584906</v>
      </c>
    </row>
    <row r="47" spans="1:19" ht="13.5">
      <c r="A47" s="247" t="s">
        <v>248</v>
      </c>
      <c r="B47" s="273" t="s">
        <v>345</v>
      </c>
      <c r="C47" s="274">
        <v>2767</v>
      </c>
      <c r="D47" s="274">
        <v>364</v>
      </c>
      <c r="E47" s="274">
        <v>1674</v>
      </c>
      <c r="F47" s="274">
        <v>729</v>
      </c>
      <c r="G47" s="275">
        <f t="shared" si="1"/>
        <v>0.1315504156125768</v>
      </c>
      <c r="H47" s="275">
        <f t="shared" si="1"/>
        <v>0.6049873509215757</v>
      </c>
      <c r="I47" s="275">
        <f t="shared" si="1"/>
        <v>0.26346223346584746</v>
      </c>
      <c r="K47" s="270" t="s">
        <v>253</v>
      </c>
      <c r="L47" s="271" t="s">
        <v>126</v>
      </c>
      <c r="M47" s="259">
        <v>178</v>
      </c>
      <c r="N47" s="259">
        <v>2</v>
      </c>
      <c r="O47" s="259">
        <v>85</v>
      </c>
      <c r="P47" s="259">
        <v>91</v>
      </c>
      <c r="Q47" s="260">
        <v>0.011235955056179775</v>
      </c>
      <c r="R47" s="260">
        <v>0.47752808988764045</v>
      </c>
      <c r="S47" s="260">
        <v>0.5112359550561798</v>
      </c>
    </row>
    <row r="48" spans="1:19" ht="13.5">
      <c r="A48" s="247" t="s">
        <v>248</v>
      </c>
      <c r="B48" s="69" t="s">
        <v>187</v>
      </c>
      <c r="C48" s="259">
        <v>4906</v>
      </c>
      <c r="D48" s="259">
        <v>946</v>
      </c>
      <c r="E48" s="259">
        <v>3113</v>
      </c>
      <c r="F48" s="259">
        <v>847</v>
      </c>
      <c r="G48" s="249">
        <f t="shared" si="1"/>
        <v>0.19282511210762332</v>
      </c>
      <c r="H48" s="249">
        <f t="shared" si="1"/>
        <v>0.6345291479820628</v>
      </c>
      <c r="I48" s="249">
        <f t="shared" si="1"/>
        <v>0.1726457399103139</v>
      </c>
      <c r="K48" s="270" t="s">
        <v>253</v>
      </c>
      <c r="L48" s="271" t="s">
        <v>125</v>
      </c>
      <c r="M48" s="259">
        <v>61</v>
      </c>
      <c r="N48" s="259">
        <v>2</v>
      </c>
      <c r="O48" s="259">
        <v>22</v>
      </c>
      <c r="P48" s="259">
        <v>37</v>
      </c>
      <c r="Q48" s="260">
        <v>0.03278688524590164</v>
      </c>
      <c r="R48" s="260">
        <v>0.36065573770491804</v>
      </c>
      <c r="S48" s="260">
        <v>0.6065573770491803</v>
      </c>
    </row>
    <row r="49" spans="1:19" ht="13.5">
      <c r="A49" s="247" t="s">
        <v>248</v>
      </c>
      <c r="B49" s="69" t="s">
        <v>186</v>
      </c>
      <c r="C49" s="259">
        <v>837</v>
      </c>
      <c r="D49" s="259">
        <v>107</v>
      </c>
      <c r="E49" s="259">
        <v>476</v>
      </c>
      <c r="F49" s="259">
        <v>254</v>
      </c>
      <c r="G49" s="249">
        <f t="shared" si="1"/>
        <v>0.12783751493428913</v>
      </c>
      <c r="H49" s="249">
        <f t="shared" si="1"/>
        <v>0.5686977299880526</v>
      </c>
      <c r="I49" s="249">
        <f t="shared" si="1"/>
        <v>0.3034647550776583</v>
      </c>
      <c r="K49" s="270" t="s">
        <v>333</v>
      </c>
      <c r="L49" s="271" t="s">
        <v>333</v>
      </c>
      <c r="M49" s="276">
        <f>SUM(M44:M48)</f>
        <v>586</v>
      </c>
      <c r="N49" s="276">
        <f>SUM(N44:N48)</f>
        <v>40</v>
      </c>
      <c r="O49" s="276">
        <f>SUM(O44:O48)</f>
        <v>263</v>
      </c>
      <c r="P49" s="276">
        <f>SUM(P44:P48)</f>
        <v>283</v>
      </c>
      <c r="Q49" s="277">
        <f>N49/$M49</f>
        <v>0.06825938566552901</v>
      </c>
      <c r="R49" s="277">
        <f>O49/$M49</f>
        <v>0.44880546075085326</v>
      </c>
      <c r="S49" s="277">
        <f>P49/$M49</f>
        <v>0.48293515358361777</v>
      </c>
    </row>
    <row r="50" spans="1:19" ht="13.5">
      <c r="A50" s="247" t="s">
        <v>248</v>
      </c>
      <c r="B50" s="69" t="s">
        <v>185</v>
      </c>
      <c r="C50" s="259">
        <v>431</v>
      </c>
      <c r="D50" s="259">
        <v>38</v>
      </c>
      <c r="E50" s="259">
        <v>225</v>
      </c>
      <c r="F50" s="259">
        <v>168</v>
      </c>
      <c r="G50" s="249">
        <f t="shared" si="1"/>
        <v>0.08816705336426914</v>
      </c>
      <c r="H50" s="249">
        <f t="shared" si="1"/>
        <v>0.5220417633410673</v>
      </c>
      <c r="I50" s="249">
        <f t="shared" si="1"/>
        <v>0.38979118329466356</v>
      </c>
      <c r="K50" s="278" t="s">
        <v>254</v>
      </c>
      <c r="L50" s="279" t="s">
        <v>123</v>
      </c>
      <c r="M50" s="259">
        <v>85</v>
      </c>
      <c r="N50" s="259">
        <v>5</v>
      </c>
      <c r="O50" s="259">
        <v>41</v>
      </c>
      <c r="P50" s="259">
        <v>39</v>
      </c>
      <c r="Q50" s="260">
        <v>0.058823529411764705</v>
      </c>
      <c r="R50" s="260">
        <v>0.4823529411764706</v>
      </c>
      <c r="S50" s="260">
        <v>0.4588235294117647</v>
      </c>
    </row>
    <row r="51" spans="1:19" ht="13.5">
      <c r="A51" s="247" t="s">
        <v>248</v>
      </c>
      <c r="B51" s="69" t="s">
        <v>184</v>
      </c>
      <c r="C51" s="259">
        <v>315</v>
      </c>
      <c r="D51" s="259">
        <v>29</v>
      </c>
      <c r="E51" s="259">
        <v>169</v>
      </c>
      <c r="F51" s="259">
        <v>117</v>
      </c>
      <c r="G51" s="249">
        <f t="shared" si="1"/>
        <v>0.09206349206349207</v>
      </c>
      <c r="H51" s="249">
        <f t="shared" si="1"/>
        <v>0.5365079365079365</v>
      </c>
      <c r="I51" s="249">
        <f t="shared" si="1"/>
        <v>0.37142857142857144</v>
      </c>
      <c r="K51" s="278" t="s">
        <v>254</v>
      </c>
      <c r="L51" s="279" t="s">
        <v>122</v>
      </c>
      <c r="M51" s="259">
        <v>324</v>
      </c>
      <c r="N51" s="259">
        <v>52</v>
      </c>
      <c r="O51" s="259">
        <v>177</v>
      </c>
      <c r="P51" s="259">
        <v>95</v>
      </c>
      <c r="Q51" s="260">
        <v>0.16049382716049382</v>
      </c>
      <c r="R51" s="260">
        <v>0.5462962962962963</v>
      </c>
      <c r="S51" s="260">
        <v>0.2932098765432099</v>
      </c>
    </row>
    <row r="52" spans="1:19" ht="13.5">
      <c r="A52" s="247" t="s">
        <v>248</v>
      </c>
      <c r="B52" s="69" t="s">
        <v>183</v>
      </c>
      <c r="C52" s="259">
        <v>385</v>
      </c>
      <c r="D52" s="259">
        <v>38</v>
      </c>
      <c r="E52" s="259">
        <v>236</v>
      </c>
      <c r="F52" s="259">
        <v>111</v>
      </c>
      <c r="G52" s="249">
        <f t="shared" si="1"/>
        <v>0.0987012987012987</v>
      </c>
      <c r="H52" s="249">
        <f t="shared" si="1"/>
        <v>0.612987012987013</v>
      </c>
      <c r="I52" s="249">
        <f t="shared" si="1"/>
        <v>0.2883116883116883</v>
      </c>
      <c r="K52" s="278" t="s">
        <v>254</v>
      </c>
      <c r="L52" s="279" t="s">
        <v>75</v>
      </c>
      <c r="M52" s="259">
        <v>55</v>
      </c>
      <c r="N52" s="259">
        <v>0</v>
      </c>
      <c r="O52" s="259">
        <v>33</v>
      </c>
      <c r="P52" s="259">
        <v>22</v>
      </c>
      <c r="Q52" s="260">
        <v>0</v>
      </c>
      <c r="R52" s="260">
        <v>0.6</v>
      </c>
      <c r="S52" s="260">
        <v>0.4</v>
      </c>
    </row>
    <row r="53" spans="1:19" ht="13.5">
      <c r="A53" s="247" t="s">
        <v>248</v>
      </c>
      <c r="B53" s="69" t="s">
        <v>182</v>
      </c>
      <c r="C53" s="259">
        <v>396</v>
      </c>
      <c r="D53" s="259">
        <v>59</v>
      </c>
      <c r="E53" s="259">
        <v>215</v>
      </c>
      <c r="F53" s="259">
        <v>122</v>
      </c>
      <c r="G53" s="249">
        <f t="shared" si="1"/>
        <v>0.14898989898989898</v>
      </c>
      <c r="H53" s="249">
        <f t="shared" si="1"/>
        <v>0.5429292929292929</v>
      </c>
      <c r="I53" s="249">
        <f t="shared" si="1"/>
        <v>0.30808080808080807</v>
      </c>
      <c r="K53" s="278" t="s">
        <v>254</v>
      </c>
      <c r="L53" s="279" t="s">
        <v>121</v>
      </c>
      <c r="M53" s="259">
        <v>20</v>
      </c>
      <c r="N53" s="259">
        <v>5</v>
      </c>
      <c r="O53" s="259">
        <v>12</v>
      </c>
      <c r="P53" s="259">
        <v>3</v>
      </c>
      <c r="Q53" s="260">
        <v>0.25</v>
      </c>
      <c r="R53" s="260">
        <v>0.6</v>
      </c>
      <c r="S53" s="260">
        <v>0.15</v>
      </c>
    </row>
    <row r="54" spans="1:19" ht="13.5">
      <c r="A54" s="247" t="s">
        <v>248</v>
      </c>
      <c r="B54" s="69" t="s">
        <v>181</v>
      </c>
      <c r="C54" s="259">
        <v>210</v>
      </c>
      <c r="D54" s="259">
        <v>8</v>
      </c>
      <c r="E54" s="259">
        <v>36</v>
      </c>
      <c r="F54" s="259">
        <v>166</v>
      </c>
      <c r="G54" s="249">
        <f t="shared" si="1"/>
        <v>0.0380952380952381</v>
      </c>
      <c r="H54" s="249">
        <f t="shared" si="1"/>
        <v>0.17142857142857143</v>
      </c>
      <c r="I54" s="249">
        <f t="shared" si="1"/>
        <v>0.7904761904761904</v>
      </c>
      <c r="K54" s="278" t="s">
        <v>254</v>
      </c>
      <c r="L54" s="279" t="s">
        <v>120</v>
      </c>
      <c r="M54" s="259">
        <v>20</v>
      </c>
      <c r="N54" s="259">
        <v>0</v>
      </c>
      <c r="O54" s="259">
        <v>6</v>
      </c>
      <c r="P54" s="259">
        <v>14</v>
      </c>
      <c r="Q54" s="260">
        <v>0</v>
      </c>
      <c r="R54" s="260">
        <v>0.3</v>
      </c>
      <c r="S54" s="260">
        <v>0.7</v>
      </c>
    </row>
    <row r="55" spans="1:19" ht="13.5">
      <c r="A55" s="247" t="s">
        <v>248</v>
      </c>
      <c r="B55" s="69" t="s">
        <v>180</v>
      </c>
      <c r="C55" s="259">
        <v>336</v>
      </c>
      <c r="D55" s="259">
        <v>43</v>
      </c>
      <c r="E55" s="259">
        <v>188</v>
      </c>
      <c r="F55" s="259">
        <v>105</v>
      </c>
      <c r="G55" s="249">
        <f t="shared" si="1"/>
        <v>0.12797619047619047</v>
      </c>
      <c r="H55" s="249">
        <f t="shared" si="1"/>
        <v>0.5595238095238095</v>
      </c>
      <c r="I55" s="249">
        <f t="shared" si="1"/>
        <v>0.3125</v>
      </c>
      <c r="K55" s="278" t="s">
        <v>254</v>
      </c>
      <c r="L55" s="279" t="s">
        <v>119</v>
      </c>
      <c r="M55" s="259">
        <v>60</v>
      </c>
      <c r="N55" s="259">
        <v>6</v>
      </c>
      <c r="O55" s="259">
        <v>30</v>
      </c>
      <c r="P55" s="259">
        <v>24</v>
      </c>
      <c r="Q55" s="260">
        <v>0.1</v>
      </c>
      <c r="R55" s="260">
        <v>0.5</v>
      </c>
      <c r="S55" s="260">
        <v>0.4</v>
      </c>
    </row>
    <row r="56" spans="1:19" ht="13.5">
      <c r="A56" s="247" t="s">
        <v>248</v>
      </c>
      <c r="B56" s="69" t="s">
        <v>179</v>
      </c>
      <c r="C56" s="259">
        <v>1005</v>
      </c>
      <c r="D56" s="259">
        <v>79</v>
      </c>
      <c r="E56" s="259">
        <v>524</v>
      </c>
      <c r="F56" s="259">
        <v>402</v>
      </c>
      <c r="G56" s="249">
        <f t="shared" si="1"/>
        <v>0.07860696517412935</v>
      </c>
      <c r="H56" s="249">
        <f t="shared" si="1"/>
        <v>0.5213930348258706</v>
      </c>
      <c r="I56" s="249">
        <f t="shared" si="1"/>
        <v>0.4</v>
      </c>
      <c r="K56" s="278" t="s">
        <v>254</v>
      </c>
      <c r="L56" s="279" t="s">
        <v>118</v>
      </c>
      <c r="M56" s="259">
        <v>34</v>
      </c>
      <c r="N56" s="259">
        <v>3</v>
      </c>
      <c r="O56" s="259">
        <v>13</v>
      </c>
      <c r="P56" s="259">
        <v>18</v>
      </c>
      <c r="Q56" s="260">
        <v>0.08823529411764706</v>
      </c>
      <c r="R56" s="260">
        <v>0.38235294117647056</v>
      </c>
      <c r="S56" s="260">
        <v>0.5294117647058824</v>
      </c>
    </row>
    <row r="57" spans="1:19" ht="13.5">
      <c r="A57" s="247" t="s">
        <v>248</v>
      </c>
      <c r="B57" s="69" t="s">
        <v>178</v>
      </c>
      <c r="C57" s="259">
        <v>335</v>
      </c>
      <c r="D57" s="259">
        <v>41</v>
      </c>
      <c r="E57" s="259">
        <v>155</v>
      </c>
      <c r="F57" s="259">
        <v>139</v>
      </c>
      <c r="G57" s="249">
        <f t="shared" si="1"/>
        <v>0.12238805970149254</v>
      </c>
      <c r="H57" s="249">
        <f t="shared" si="1"/>
        <v>0.4626865671641791</v>
      </c>
      <c r="I57" s="249">
        <f t="shared" si="1"/>
        <v>0.41492537313432837</v>
      </c>
      <c r="K57" s="278" t="s">
        <v>254</v>
      </c>
      <c r="L57" s="279" t="s">
        <v>117</v>
      </c>
      <c r="M57" s="259">
        <v>64</v>
      </c>
      <c r="N57" s="259">
        <v>3</v>
      </c>
      <c r="O57" s="259">
        <v>38</v>
      </c>
      <c r="P57" s="259">
        <v>23</v>
      </c>
      <c r="Q57" s="260">
        <v>0.046875</v>
      </c>
      <c r="R57" s="260">
        <v>0.59375</v>
      </c>
      <c r="S57" s="260">
        <v>0.359375</v>
      </c>
    </row>
    <row r="58" spans="1:19" ht="13.5">
      <c r="A58" s="247" t="s">
        <v>248</v>
      </c>
      <c r="B58" s="69" t="s">
        <v>177</v>
      </c>
      <c r="C58" s="259">
        <v>338</v>
      </c>
      <c r="D58" s="259">
        <v>46</v>
      </c>
      <c r="E58" s="259">
        <v>168</v>
      </c>
      <c r="F58" s="259">
        <v>124</v>
      </c>
      <c r="G58" s="249">
        <f t="shared" si="1"/>
        <v>0.13609467455621302</v>
      </c>
      <c r="H58" s="249">
        <f t="shared" si="1"/>
        <v>0.4970414201183432</v>
      </c>
      <c r="I58" s="249">
        <f t="shared" si="1"/>
        <v>0.3668639053254438</v>
      </c>
      <c r="K58" s="278" t="s">
        <v>254</v>
      </c>
      <c r="L58" s="279" t="s">
        <v>116</v>
      </c>
      <c r="M58" s="259">
        <v>56</v>
      </c>
      <c r="N58" s="259">
        <v>0</v>
      </c>
      <c r="O58" s="259">
        <v>20</v>
      </c>
      <c r="P58" s="259">
        <v>36</v>
      </c>
      <c r="Q58" s="280">
        <v>0</v>
      </c>
      <c r="R58" s="280">
        <v>0.35714285714285715</v>
      </c>
      <c r="S58" s="280">
        <v>0.6428571428571429</v>
      </c>
    </row>
    <row r="59" spans="1:19" ht="13.5">
      <c r="A59" s="247" t="s">
        <v>248</v>
      </c>
      <c r="B59" s="54" t="s">
        <v>176</v>
      </c>
      <c r="C59" s="259">
        <v>323</v>
      </c>
      <c r="D59" s="259">
        <v>22</v>
      </c>
      <c r="E59" s="259">
        <v>143</v>
      </c>
      <c r="F59" s="259">
        <v>158</v>
      </c>
      <c r="G59" s="249">
        <f t="shared" si="1"/>
        <v>0.06811145510835913</v>
      </c>
      <c r="H59" s="249">
        <f t="shared" si="1"/>
        <v>0.44272445820433437</v>
      </c>
      <c r="I59" s="249">
        <f t="shared" si="1"/>
        <v>0.4891640866873065</v>
      </c>
      <c r="K59" s="278" t="s">
        <v>254</v>
      </c>
      <c r="L59" s="279" t="s">
        <v>115</v>
      </c>
      <c r="M59" s="259">
        <v>60</v>
      </c>
      <c r="N59" s="259">
        <v>7</v>
      </c>
      <c r="O59" s="259">
        <v>34</v>
      </c>
      <c r="P59" s="259">
        <v>19</v>
      </c>
      <c r="Q59" s="280">
        <v>0.11666666666666667</v>
      </c>
      <c r="R59" s="280">
        <v>0.5666666666666667</v>
      </c>
      <c r="S59" s="280">
        <v>0.31666666666666665</v>
      </c>
    </row>
    <row r="60" spans="1:19" ht="13.5">
      <c r="A60" s="247" t="s">
        <v>248</v>
      </c>
      <c r="B60" s="69" t="s">
        <v>175</v>
      </c>
      <c r="C60" s="259">
        <v>901</v>
      </c>
      <c r="D60" s="259">
        <v>141</v>
      </c>
      <c r="E60" s="259">
        <v>520</v>
      </c>
      <c r="F60" s="259">
        <v>240</v>
      </c>
      <c r="G60" s="249">
        <f t="shared" si="1"/>
        <v>0.1564927857935627</v>
      </c>
      <c r="H60" s="249">
        <f t="shared" si="1"/>
        <v>0.5771365149833518</v>
      </c>
      <c r="I60" s="249">
        <f t="shared" si="1"/>
        <v>0.2663706992230855</v>
      </c>
      <c r="K60" s="278" t="s">
        <v>254</v>
      </c>
      <c r="L60" s="279" t="s">
        <v>114</v>
      </c>
      <c r="M60" s="259">
        <v>100</v>
      </c>
      <c r="N60" s="259">
        <v>7</v>
      </c>
      <c r="O60" s="259">
        <v>52</v>
      </c>
      <c r="P60" s="259">
        <v>41</v>
      </c>
      <c r="Q60" s="280">
        <v>0.07</v>
      </c>
      <c r="R60" s="280">
        <v>0.52</v>
      </c>
      <c r="S60" s="280">
        <v>0.41</v>
      </c>
    </row>
    <row r="61" spans="1:19" ht="13.5">
      <c r="A61" s="247" t="s">
        <v>248</v>
      </c>
      <c r="B61" s="69" t="s">
        <v>174</v>
      </c>
      <c r="C61" s="259">
        <v>1719</v>
      </c>
      <c r="D61" s="259">
        <v>307</v>
      </c>
      <c r="E61" s="259">
        <v>998</v>
      </c>
      <c r="F61" s="259">
        <v>414</v>
      </c>
      <c r="G61" s="249">
        <f t="shared" si="1"/>
        <v>0.17859220477021523</v>
      </c>
      <c r="H61" s="249">
        <f t="shared" si="1"/>
        <v>0.5805700988947062</v>
      </c>
      <c r="I61" s="249">
        <f t="shared" si="1"/>
        <v>0.24083769633507854</v>
      </c>
      <c r="K61" s="278" t="s">
        <v>254</v>
      </c>
      <c r="L61" s="279" t="s">
        <v>254</v>
      </c>
      <c r="M61" s="281">
        <f>SUM(M50:M60)</f>
        <v>878</v>
      </c>
      <c r="N61" s="281">
        <f>SUM(N50:N60)</f>
        <v>88</v>
      </c>
      <c r="O61" s="281">
        <f>SUM(O50:O60)</f>
        <v>456</v>
      </c>
      <c r="P61" s="281">
        <f>SUM(P50:P60)</f>
        <v>334</v>
      </c>
      <c r="Q61" s="282">
        <f>N61/$M61</f>
        <v>0.10022779043280182</v>
      </c>
      <c r="R61" s="282">
        <f>O61/$M61</f>
        <v>0.5193621867881549</v>
      </c>
      <c r="S61" s="282">
        <f>P61/$M61</f>
        <v>0.3804100227790433</v>
      </c>
    </row>
    <row r="62" spans="1:19" ht="13.5">
      <c r="A62" s="247" t="s">
        <v>248</v>
      </c>
      <c r="B62" s="69" t="s">
        <v>173</v>
      </c>
      <c r="C62" s="259">
        <v>1233</v>
      </c>
      <c r="D62" s="259">
        <v>178</v>
      </c>
      <c r="E62" s="259">
        <v>740</v>
      </c>
      <c r="F62" s="259">
        <v>315</v>
      </c>
      <c r="G62" s="249">
        <f t="shared" si="1"/>
        <v>0.14436334144363341</v>
      </c>
      <c r="H62" s="249">
        <f t="shared" si="1"/>
        <v>0.6001622060016221</v>
      </c>
      <c r="I62" s="249">
        <f t="shared" si="1"/>
        <v>0.25547445255474455</v>
      </c>
      <c r="K62" s="283" t="s">
        <v>255</v>
      </c>
      <c r="L62" s="284" t="s">
        <v>113</v>
      </c>
      <c r="M62" s="259">
        <v>32</v>
      </c>
      <c r="N62" s="259">
        <v>0</v>
      </c>
      <c r="O62" s="259">
        <v>12</v>
      </c>
      <c r="P62" s="259">
        <v>20</v>
      </c>
      <c r="Q62" s="280">
        <v>0</v>
      </c>
      <c r="R62" s="280">
        <v>0.375</v>
      </c>
      <c r="S62" s="280">
        <v>0.625</v>
      </c>
    </row>
    <row r="63" spans="1:19" ht="13.5">
      <c r="A63" s="247" t="s">
        <v>248</v>
      </c>
      <c r="B63" s="69" t="s">
        <v>172</v>
      </c>
      <c r="C63" s="259">
        <v>960</v>
      </c>
      <c r="D63" s="259">
        <v>59</v>
      </c>
      <c r="E63" s="259">
        <v>423</v>
      </c>
      <c r="F63" s="259">
        <v>478</v>
      </c>
      <c r="G63" s="249">
        <f t="shared" si="1"/>
        <v>0.06145833333333333</v>
      </c>
      <c r="H63" s="249">
        <f t="shared" si="1"/>
        <v>0.440625</v>
      </c>
      <c r="I63" s="249">
        <f t="shared" si="1"/>
        <v>0.4979166666666667</v>
      </c>
      <c r="K63" s="283" t="s">
        <v>255</v>
      </c>
      <c r="L63" s="284" t="s">
        <v>112</v>
      </c>
      <c r="M63" s="259">
        <v>182</v>
      </c>
      <c r="N63" s="259">
        <v>29</v>
      </c>
      <c r="O63" s="259">
        <v>99</v>
      </c>
      <c r="P63" s="259">
        <v>54</v>
      </c>
      <c r="Q63" s="280">
        <v>0.15934065934065933</v>
      </c>
      <c r="R63" s="280">
        <v>0.5439560439560439</v>
      </c>
      <c r="S63" s="280">
        <v>0.2967032967032967</v>
      </c>
    </row>
    <row r="64" spans="1:19" ht="13.5">
      <c r="A64" s="247" t="s">
        <v>248</v>
      </c>
      <c r="B64" s="69" t="s">
        <v>171</v>
      </c>
      <c r="C64" s="259">
        <v>525</v>
      </c>
      <c r="D64" s="259">
        <v>35</v>
      </c>
      <c r="E64" s="259">
        <v>262</v>
      </c>
      <c r="F64" s="259">
        <v>228</v>
      </c>
      <c r="G64" s="249">
        <f t="shared" si="1"/>
        <v>0.06666666666666667</v>
      </c>
      <c r="H64" s="249">
        <f t="shared" si="1"/>
        <v>0.4990476190476191</v>
      </c>
      <c r="I64" s="249">
        <f t="shared" si="1"/>
        <v>0.4342857142857143</v>
      </c>
      <c r="K64" s="283" t="s">
        <v>255</v>
      </c>
      <c r="L64" s="284" t="s">
        <v>111</v>
      </c>
      <c r="M64" s="259">
        <v>11</v>
      </c>
      <c r="N64" s="259">
        <v>0</v>
      </c>
      <c r="O64" s="259">
        <v>8</v>
      </c>
      <c r="P64" s="259">
        <v>3</v>
      </c>
      <c r="Q64" s="280">
        <v>0</v>
      </c>
      <c r="R64" s="280">
        <v>0.7272727272727273</v>
      </c>
      <c r="S64" s="280">
        <v>0.2727272727272727</v>
      </c>
    </row>
    <row r="65" spans="1:19" ht="13.5">
      <c r="A65" s="247" t="s">
        <v>248</v>
      </c>
      <c r="B65" s="69" t="s">
        <v>170</v>
      </c>
      <c r="C65" s="259">
        <v>419</v>
      </c>
      <c r="D65" s="259">
        <v>22</v>
      </c>
      <c r="E65" s="259">
        <v>181</v>
      </c>
      <c r="F65" s="259">
        <v>216</v>
      </c>
      <c r="G65" s="249">
        <f t="shared" si="1"/>
        <v>0.05250596658711217</v>
      </c>
      <c r="H65" s="249">
        <f t="shared" si="1"/>
        <v>0.431980906921241</v>
      </c>
      <c r="I65" s="249">
        <f t="shared" si="1"/>
        <v>0.5155131264916468</v>
      </c>
      <c r="K65" s="283" t="s">
        <v>255</v>
      </c>
      <c r="L65" s="284" t="s">
        <v>110</v>
      </c>
      <c r="M65" s="259">
        <v>16</v>
      </c>
      <c r="N65" s="259">
        <v>0</v>
      </c>
      <c r="O65" s="259">
        <v>4</v>
      </c>
      <c r="P65" s="259">
        <v>12</v>
      </c>
      <c r="Q65" s="260">
        <v>0</v>
      </c>
      <c r="R65" s="260">
        <v>0.25</v>
      </c>
      <c r="S65" s="260">
        <v>0.75</v>
      </c>
    </row>
    <row r="66" spans="1:19" ht="13.5">
      <c r="A66" s="247" t="s">
        <v>248</v>
      </c>
      <c r="B66" s="69" t="s">
        <v>169</v>
      </c>
      <c r="C66" s="259">
        <v>204</v>
      </c>
      <c r="D66" s="259">
        <v>24</v>
      </c>
      <c r="E66" s="259">
        <v>92</v>
      </c>
      <c r="F66" s="259">
        <v>88</v>
      </c>
      <c r="G66" s="249">
        <f t="shared" si="1"/>
        <v>0.11764705882352941</v>
      </c>
      <c r="H66" s="249">
        <f t="shared" si="1"/>
        <v>0.45098039215686275</v>
      </c>
      <c r="I66" s="249">
        <f t="shared" si="1"/>
        <v>0.43137254901960786</v>
      </c>
      <c r="K66" s="283" t="s">
        <v>255</v>
      </c>
      <c r="L66" s="284" t="s">
        <v>109</v>
      </c>
      <c r="M66" s="259">
        <v>181</v>
      </c>
      <c r="N66" s="259">
        <v>24</v>
      </c>
      <c r="O66" s="259">
        <v>104</v>
      </c>
      <c r="P66" s="259">
        <v>53</v>
      </c>
      <c r="Q66" s="260">
        <v>0.13259668508287292</v>
      </c>
      <c r="R66" s="260">
        <v>0.574585635359116</v>
      </c>
      <c r="S66" s="260">
        <v>0.292817679558011</v>
      </c>
    </row>
    <row r="67" spans="1:19" ht="13.5">
      <c r="A67" s="247" t="s">
        <v>248</v>
      </c>
      <c r="B67" s="69" t="s">
        <v>168</v>
      </c>
      <c r="C67" s="259">
        <v>51</v>
      </c>
      <c r="D67" s="259">
        <v>3</v>
      </c>
      <c r="E67" s="259">
        <v>26</v>
      </c>
      <c r="F67" s="259">
        <v>22</v>
      </c>
      <c r="G67" s="249">
        <f t="shared" si="1"/>
        <v>0.058823529411764705</v>
      </c>
      <c r="H67" s="249">
        <f t="shared" si="1"/>
        <v>0.5098039215686274</v>
      </c>
      <c r="I67" s="249">
        <f t="shared" si="1"/>
        <v>0.43137254901960786</v>
      </c>
      <c r="K67" s="283" t="s">
        <v>255</v>
      </c>
      <c r="L67" s="284" t="s">
        <v>108</v>
      </c>
      <c r="M67" s="259">
        <v>55</v>
      </c>
      <c r="N67" s="259">
        <v>2</v>
      </c>
      <c r="O67" s="259">
        <v>22</v>
      </c>
      <c r="P67" s="259">
        <v>31</v>
      </c>
      <c r="Q67" s="260">
        <v>0.03636363636363636</v>
      </c>
      <c r="R67" s="260">
        <v>0.4</v>
      </c>
      <c r="S67" s="260">
        <v>0.5636363636363636</v>
      </c>
    </row>
    <row r="68" spans="1:19" ht="13.5">
      <c r="A68" s="247" t="s">
        <v>248</v>
      </c>
      <c r="B68" s="69" t="s">
        <v>167</v>
      </c>
      <c r="C68" s="272">
        <v>142</v>
      </c>
      <c r="D68" s="272">
        <v>6</v>
      </c>
      <c r="E68" s="272">
        <v>65</v>
      </c>
      <c r="F68" s="272">
        <v>71</v>
      </c>
      <c r="G68" s="285">
        <f t="shared" si="1"/>
        <v>0.04225352112676056</v>
      </c>
      <c r="H68" s="285">
        <f t="shared" si="1"/>
        <v>0.45774647887323944</v>
      </c>
      <c r="I68" s="285">
        <f t="shared" si="1"/>
        <v>0.5</v>
      </c>
      <c r="K68" s="283" t="s">
        <v>255</v>
      </c>
      <c r="L68" s="284" t="s">
        <v>107</v>
      </c>
      <c r="M68" s="259">
        <v>106</v>
      </c>
      <c r="N68" s="259">
        <v>2</v>
      </c>
      <c r="O68" s="259">
        <v>43</v>
      </c>
      <c r="P68" s="259">
        <v>61</v>
      </c>
      <c r="Q68" s="260">
        <v>0.018867924528301886</v>
      </c>
      <c r="R68" s="260">
        <v>0.4056603773584906</v>
      </c>
      <c r="S68" s="260">
        <v>0.5754716981132075</v>
      </c>
    </row>
    <row r="69" spans="1:19" ht="13.5">
      <c r="A69" s="247" t="s">
        <v>248</v>
      </c>
      <c r="B69" s="286" t="s">
        <v>346</v>
      </c>
      <c r="C69" s="287">
        <v>286</v>
      </c>
      <c r="D69" s="287">
        <v>9</v>
      </c>
      <c r="E69" s="287">
        <v>151</v>
      </c>
      <c r="F69" s="287">
        <v>126</v>
      </c>
      <c r="G69" s="288">
        <f t="shared" si="1"/>
        <v>0.03146853146853147</v>
      </c>
      <c r="H69" s="288">
        <f t="shared" si="1"/>
        <v>0.527972027972028</v>
      </c>
      <c r="I69" s="288">
        <f t="shared" si="1"/>
        <v>0.4405594405594406</v>
      </c>
      <c r="K69" s="289" t="s">
        <v>255</v>
      </c>
      <c r="L69" s="290" t="s">
        <v>255</v>
      </c>
      <c r="M69" s="291">
        <f>SUM(M62:M68)</f>
        <v>583</v>
      </c>
      <c r="N69" s="291">
        <f>SUM(N62:N68)</f>
        <v>57</v>
      </c>
      <c r="O69" s="291">
        <f>SUM(O62:O68)</f>
        <v>292</v>
      </c>
      <c r="P69" s="291">
        <f>SUM(P62:P68)</f>
        <v>234</v>
      </c>
      <c r="Q69" s="292">
        <f>N69/$M69</f>
        <v>0.09777015437392796</v>
      </c>
      <c r="R69" s="292">
        <f>O69/$M69</f>
        <v>0.5008576329331046</v>
      </c>
      <c r="S69" s="292">
        <f>P69/$M69</f>
        <v>0.4013722126929674</v>
      </c>
    </row>
    <row r="70" spans="1:19" ht="13.5">
      <c r="A70" s="247" t="s">
        <v>248</v>
      </c>
      <c r="B70" s="69" t="s">
        <v>163</v>
      </c>
      <c r="C70" s="259">
        <v>569</v>
      </c>
      <c r="D70" s="259">
        <v>57</v>
      </c>
      <c r="E70" s="259">
        <v>393</v>
      </c>
      <c r="F70" s="259">
        <v>119</v>
      </c>
      <c r="G70" s="249">
        <f t="shared" si="1"/>
        <v>0.10017574692442882</v>
      </c>
      <c r="H70" s="249">
        <f t="shared" si="1"/>
        <v>0.6906854130052724</v>
      </c>
      <c r="I70" s="249">
        <f t="shared" si="1"/>
        <v>0.20913884007029876</v>
      </c>
      <c r="K70" s="293" t="s">
        <v>250</v>
      </c>
      <c r="L70" s="294" t="s">
        <v>106</v>
      </c>
      <c r="M70" s="259">
        <v>49</v>
      </c>
      <c r="N70" s="259">
        <v>0</v>
      </c>
      <c r="O70" s="259">
        <v>1</v>
      </c>
      <c r="P70" s="259">
        <v>48</v>
      </c>
      <c r="Q70" s="260">
        <v>0</v>
      </c>
      <c r="R70" s="260">
        <v>0.02040816326530612</v>
      </c>
      <c r="S70" s="260">
        <v>0.9795918367346939</v>
      </c>
    </row>
    <row r="71" spans="1:19" ht="13.5">
      <c r="A71" s="247" t="s">
        <v>248</v>
      </c>
      <c r="B71" s="69" t="s">
        <v>162</v>
      </c>
      <c r="C71" s="259">
        <v>376</v>
      </c>
      <c r="D71" s="259">
        <v>49</v>
      </c>
      <c r="E71" s="259">
        <v>232</v>
      </c>
      <c r="F71" s="259">
        <v>95</v>
      </c>
      <c r="G71" s="249">
        <f t="shared" si="1"/>
        <v>0.13031914893617022</v>
      </c>
      <c r="H71" s="249">
        <f t="shared" si="1"/>
        <v>0.6170212765957447</v>
      </c>
      <c r="I71" s="249">
        <f t="shared" si="1"/>
        <v>0.2526595744680851</v>
      </c>
      <c r="K71" s="293" t="s">
        <v>250</v>
      </c>
      <c r="L71" s="294" t="s">
        <v>250</v>
      </c>
      <c r="M71" s="295">
        <f>SUM(M70)</f>
        <v>49</v>
      </c>
      <c r="N71" s="295">
        <f>SUM(N70)</f>
        <v>0</v>
      </c>
      <c r="O71" s="295">
        <f>SUM(O70)</f>
        <v>1</v>
      </c>
      <c r="P71" s="295">
        <f>SUM(P70)</f>
        <v>48</v>
      </c>
      <c r="Q71" s="296">
        <f>N71/$M71</f>
        <v>0</v>
      </c>
      <c r="R71" s="296">
        <f>O71/$M71</f>
        <v>0.02040816326530612</v>
      </c>
      <c r="S71" s="296">
        <f>P71/$M71</f>
        <v>0.9795918367346939</v>
      </c>
    </row>
    <row r="72" spans="1:9" ht="13.5">
      <c r="A72" s="247" t="s">
        <v>248</v>
      </c>
      <c r="B72" s="69" t="s">
        <v>161</v>
      </c>
      <c r="C72" s="259">
        <v>571</v>
      </c>
      <c r="D72" s="259">
        <v>45</v>
      </c>
      <c r="E72" s="259">
        <v>389</v>
      </c>
      <c r="F72" s="259">
        <v>137</v>
      </c>
      <c r="G72" s="249">
        <f t="shared" si="1"/>
        <v>0.07880910683012259</v>
      </c>
      <c r="H72" s="249">
        <f t="shared" si="1"/>
        <v>0.681260945709282</v>
      </c>
      <c r="I72" s="249">
        <f t="shared" si="1"/>
        <v>0.23992994746059546</v>
      </c>
    </row>
    <row r="73" spans="1:19" ht="14.25" thickBot="1">
      <c r="A73" s="247" t="s">
        <v>248</v>
      </c>
      <c r="B73" s="69" t="s">
        <v>160</v>
      </c>
      <c r="C73" s="259">
        <v>63</v>
      </c>
      <c r="D73" s="259">
        <v>9</v>
      </c>
      <c r="E73" s="259">
        <v>24</v>
      </c>
      <c r="F73" s="259">
        <v>30</v>
      </c>
      <c r="G73" s="249">
        <f t="shared" si="1"/>
        <v>0.14285714285714285</v>
      </c>
      <c r="H73" s="249">
        <f t="shared" si="1"/>
        <v>0.38095238095238093</v>
      </c>
      <c r="I73" s="249">
        <f t="shared" si="1"/>
        <v>0.47619047619047616</v>
      </c>
      <c r="K73" s="64" t="s">
        <v>297</v>
      </c>
      <c r="L73" s="206" t="s">
        <v>352</v>
      </c>
      <c r="M73" s="212" t="s">
        <v>356</v>
      </c>
      <c r="N73" s="212" t="s">
        <v>234</v>
      </c>
      <c r="O73" s="212" t="s">
        <v>235</v>
      </c>
      <c r="P73" s="213" t="s">
        <v>236</v>
      </c>
      <c r="Q73" s="65" t="s">
        <v>237</v>
      </c>
      <c r="R73" s="65" t="s">
        <v>238</v>
      </c>
      <c r="S73" s="65" t="s">
        <v>239</v>
      </c>
    </row>
    <row r="74" spans="1:19" ht="14.25" thickTop="1">
      <c r="A74" s="247" t="s">
        <v>248</v>
      </c>
      <c r="B74" s="69" t="s">
        <v>159</v>
      </c>
      <c r="C74" s="259">
        <v>225</v>
      </c>
      <c r="D74" s="259">
        <v>9</v>
      </c>
      <c r="E74" s="259">
        <v>132</v>
      </c>
      <c r="F74" s="259">
        <v>84</v>
      </c>
      <c r="G74" s="249">
        <f t="shared" si="1"/>
        <v>0.04</v>
      </c>
      <c r="H74" s="249">
        <f t="shared" si="1"/>
        <v>0.5866666666666667</v>
      </c>
      <c r="I74" s="249">
        <f t="shared" si="1"/>
        <v>0.37333333333333335</v>
      </c>
      <c r="K74" s="297" t="s">
        <v>259</v>
      </c>
      <c r="L74" s="298" t="s">
        <v>260</v>
      </c>
      <c r="M74" s="259">
        <v>92</v>
      </c>
      <c r="N74" s="259">
        <v>6</v>
      </c>
      <c r="O74" s="259">
        <v>44</v>
      </c>
      <c r="P74" s="259">
        <v>42</v>
      </c>
      <c r="Q74" s="260">
        <v>0.06521739130434782</v>
      </c>
      <c r="R74" s="260">
        <v>0.4782608695652174</v>
      </c>
      <c r="S74" s="260">
        <v>0.45652173913043476</v>
      </c>
    </row>
    <row r="75" spans="1:19" ht="13.5">
      <c r="A75" s="247" t="s">
        <v>248</v>
      </c>
      <c r="B75" s="69" t="s">
        <v>158</v>
      </c>
      <c r="C75" s="259">
        <v>300</v>
      </c>
      <c r="D75" s="259">
        <v>19</v>
      </c>
      <c r="E75" s="259">
        <v>142</v>
      </c>
      <c r="F75" s="259">
        <v>139</v>
      </c>
      <c r="G75" s="249">
        <f t="shared" si="1"/>
        <v>0.06333333333333334</v>
      </c>
      <c r="H75" s="249">
        <f t="shared" si="1"/>
        <v>0.47333333333333333</v>
      </c>
      <c r="I75" s="249">
        <f t="shared" si="1"/>
        <v>0.4633333333333333</v>
      </c>
      <c r="K75" s="299" t="s">
        <v>259</v>
      </c>
      <c r="L75" s="300" t="s">
        <v>261</v>
      </c>
      <c r="M75" s="259">
        <v>29</v>
      </c>
      <c r="N75" s="259">
        <v>0</v>
      </c>
      <c r="O75" s="259">
        <v>10</v>
      </c>
      <c r="P75" s="259">
        <v>19</v>
      </c>
      <c r="Q75" s="260">
        <v>0</v>
      </c>
      <c r="R75" s="260">
        <v>0.3448275862068966</v>
      </c>
      <c r="S75" s="260">
        <v>0.6551724137931034</v>
      </c>
    </row>
    <row r="76" spans="1:19" ht="13.5">
      <c r="A76" s="247" t="s">
        <v>248</v>
      </c>
      <c r="B76" s="69" t="s">
        <v>157</v>
      </c>
      <c r="C76" s="259">
        <v>186</v>
      </c>
      <c r="D76" s="259">
        <v>9</v>
      </c>
      <c r="E76" s="259">
        <v>75</v>
      </c>
      <c r="F76" s="259">
        <v>102</v>
      </c>
      <c r="G76" s="249">
        <f t="shared" si="1"/>
        <v>0.04838709677419355</v>
      </c>
      <c r="H76" s="249">
        <f t="shared" si="1"/>
        <v>0.4032258064516129</v>
      </c>
      <c r="I76" s="249">
        <f t="shared" si="1"/>
        <v>0.5483870967741935</v>
      </c>
      <c r="K76" s="299" t="s">
        <v>259</v>
      </c>
      <c r="L76" s="300" t="s">
        <v>262</v>
      </c>
      <c r="M76" s="259">
        <v>44</v>
      </c>
      <c r="N76" s="259">
        <v>9</v>
      </c>
      <c r="O76" s="259">
        <v>20</v>
      </c>
      <c r="P76" s="259">
        <v>15</v>
      </c>
      <c r="Q76" s="260">
        <v>0.20454545454545456</v>
      </c>
      <c r="R76" s="260">
        <v>0.45454545454545453</v>
      </c>
      <c r="S76" s="260">
        <v>0.3409090909090909</v>
      </c>
    </row>
    <row r="77" spans="1:19" ht="13.5">
      <c r="A77" s="247" t="s">
        <v>248</v>
      </c>
      <c r="B77" s="69" t="s">
        <v>156</v>
      </c>
      <c r="C77" s="259">
        <v>268</v>
      </c>
      <c r="D77" s="259">
        <v>35</v>
      </c>
      <c r="E77" s="259">
        <v>134</v>
      </c>
      <c r="F77" s="259">
        <v>99</v>
      </c>
      <c r="G77" s="249">
        <f t="shared" si="1"/>
        <v>0.13059701492537312</v>
      </c>
      <c r="H77" s="249">
        <f t="shared" si="1"/>
        <v>0.5</v>
      </c>
      <c r="I77" s="249">
        <f t="shared" si="1"/>
        <v>0.3694029850746269</v>
      </c>
      <c r="K77" s="299" t="s">
        <v>259</v>
      </c>
      <c r="L77" s="300" t="s">
        <v>263</v>
      </c>
      <c r="M77" s="259">
        <v>152</v>
      </c>
      <c r="N77" s="259">
        <v>17</v>
      </c>
      <c r="O77" s="259">
        <v>86</v>
      </c>
      <c r="P77" s="259">
        <v>49</v>
      </c>
      <c r="Q77" s="260">
        <v>0.1118421052631579</v>
      </c>
      <c r="R77" s="260">
        <v>0.5657894736842105</v>
      </c>
      <c r="S77" s="260">
        <v>0.3223684210526316</v>
      </c>
    </row>
    <row r="78" spans="1:19" ht="13.5">
      <c r="A78" s="247" t="s">
        <v>248</v>
      </c>
      <c r="B78" s="69" t="s">
        <v>155</v>
      </c>
      <c r="C78" s="259">
        <v>102</v>
      </c>
      <c r="D78" s="259">
        <v>7</v>
      </c>
      <c r="E78" s="259">
        <v>49</v>
      </c>
      <c r="F78" s="259">
        <v>46</v>
      </c>
      <c r="G78" s="249">
        <f t="shared" si="1"/>
        <v>0.06862745098039216</v>
      </c>
      <c r="H78" s="249">
        <f t="shared" si="1"/>
        <v>0.4803921568627451</v>
      </c>
      <c r="I78" s="249">
        <f t="shared" si="1"/>
        <v>0.45098039215686275</v>
      </c>
      <c r="K78" s="299" t="s">
        <v>259</v>
      </c>
      <c r="L78" s="300" t="s">
        <v>264</v>
      </c>
      <c r="M78" s="259">
        <v>40</v>
      </c>
      <c r="N78" s="259">
        <v>5</v>
      </c>
      <c r="O78" s="259">
        <v>20</v>
      </c>
      <c r="P78" s="259">
        <v>15</v>
      </c>
      <c r="Q78" s="260">
        <v>0.125</v>
      </c>
      <c r="R78" s="260">
        <v>0.5</v>
      </c>
      <c r="S78" s="260">
        <v>0.375</v>
      </c>
    </row>
    <row r="79" spans="1:19" ht="13.5">
      <c r="A79" s="247" t="s">
        <v>248</v>
      </c>
      <c r="B79" s="69" t="s">
        <v>154</v>
      </c>
      <c r="C79" s="259">
        <v>160</v>
      </c>
      <c r="D79" s="259">
        <v>17</v>
      </c>
      <c r="E79" s="259">
        <v>60</v>
      </c>
      <c r="F79" s="259">
        <v>83</v>
      </c>
      <c r="G79" s="249">
        <f t="shared" si="1"/>
        <v>0.10625</v>
      </c>
      <c r="H79" s="249">
        <f t="shared" si="1"/>
        <v>0.375</v>
      </c>
      <c r="I79" s="249">
        <f t="shared" si="1"/>
        <v>0.51875</v>
      </c>
      <c r="K79" s="299" t="s">
        <v>259</v>
      </c>
      <c r="L79" s="300" t="s">
        <v>265</v>
      </c>
      <c r="M79" s="259">
        <v>80</v>
      </c>
      <c r="N79" s="259">
        <v>10</v>
      </c>
      <c r="O79" s="259">
        <v>42</v>
      </c>
      <c r="P79" s="259">
        <v>28</v>
      </c>
      <c r="Q79" s="260">
        <v>0.125</v>
      </c>
      <c r="R79" s="260">
        <v>0.525</v>
      </c>
      <c r="S79" s="260">
        <v>0.35</v>
      </c>
    </row>
    <row r="80" spans="1:19" ht="13.5">
      <c r="A80" s="247" t="s">
        <v>248</v>
      </c>
      <c r="B80" s="108" t="s">
        <v>153</v>
      </c>
      <c r="C80" s="272">
        <v>211</v>
      </c>
      <c r="D80" s="272">
        <v>15</v>
      </c>
      <c r="E80" s="272">
        <v>91</v>
      </c>
      <c r="F80" s="272">
        <v>105</v>
      </c>
      <c r="G80" s="285">
        <f t="shared" si="1"/>
        <v>0.07109004739336493</v>
      </c>
      <c r="H80" s="285">
        <f t="shared" si="1"/>
        <v>0.4312796208530806</v>
      </c>
      <c r="I80" s="285">
        <f t="shared" si="1"/>
        <v>0.4976303317535545</v>
      </c>
      <c r="K80" s="299" t="s">
        <v>259</v>
      </c>
      <c r="L80" s="301" t="s">
        <v>259</v>
      </c>
      <c r="M80" s="215">
        <f>SUM(M74:M79)</f>
        <v>437</v>
      </c>
      <c r="N80" s="215">
        <f>SUM(N74:N79)</f>
        <v>47</v>
      </c>
      <c r="O80" s="215">
        <f>SUM(O74:O79)</f>
        <v>222</v>
      </c>
      <c r="P80" s="215">
        <f>SUM(P74:P79)</f>
        <v>168</v>
      </c>
      <c r="Q80" s="216">
        <f>N80/$M80</f>
        <v>0.10755148741418764</v>
      </c>
      <c r="R80" s="216">
        <f>O80/$M80</f>
        <v>0.5080091533180778</v>
      </c>
      <c r="S80" s="216">
        <f>P80/$M80</f>
        <v>0.38443935926773454</v>
      </c>
    </row>
    <row r="81" spans="1:19" ht="13.5">
      <c r="A81" s="247" t="s">
        <v>248</v>
      </c>
      <c r="B81" s="202" t="s">
        <v>289</v>
      </c>
      <c r="C81" s="302">
        <v>795</v>
      </c>
      <c r="D81" s="302">
        <v>63</v>
      </c>
      <c r="E81" s="302">
        <v>346</v>
      </c>
      <c r="F81" s="302">
        <v>386</v>
      </c>
      <c r="G81" s="303">
        <f t="shared" si="1"/>
        <v>0.07924528301886792</v>
      </c>
      <c r="H81" s="303">
        <f t="shared" si="1"/>
        <v>0.43522012578616354</v>
      </c>
      <c r="I81" s="303">
        <f t="shared" si="1"/>
        <v>0.48553459119496856</v>
      </c>
      <c r="K81" s="304" t="s">
        <v>266</v>
      </c>
      <c r="L81" s="305" t="s">
        <v>267</v>
      </c>
      <c r="M81" s="259">
        <v>84</v>
      </c>
      <c r="N81" s="259">
        <v>1</v>
      </c>
      <c r="O81" s="259">
        <v>13</v>
      </c>
      <c r="P81" s="259">
        <v>70</v>
      </c>
      <c r="Q81" s="260">
        <v>0.011904761904761904</v>
      </c>
      <c r="R81" s="260">
        <v>0.15476190476190477</v>
      </c>
      <c r="S81" s="260">
        <v>0.8333333333333334</v>
      </c>
    </row>
    <row r="82" spans="1:19" ht="13.5">
      <c r="A82" s="247" t="s">
        <v>248</v>
      </c>
      <c r="B82" s="107" t="s">
        <v>147</v>
      </c>
      <c r="C82" s="259">
        <v>957</v>
      </c>
      <c r="D82" s="259">
        <v>84</v>
      </c>
      <c r="E82" s="259">
        <v>501</v>
      </c>
      <c r="F82" s="259">
        <v>372</v>
      </c>
      <c r="G82" s="249">
        <f aca="true" t="shared" si="2" ref="G82:I145">D82/$C82</f>
        <v>0.0877742946708464</v>
      </c>
      <c r="H82" s="249">
        <f t="shared" si="2"/>
        <v>0.5235109717868338</v>
      </c>
      <c r="I82" s="249">
        <f t="shared" si="2"/>
        <v>0.3887147335423197</v>
      </c>
      <c r="K82" s="304" t="s">
        <v>266</v>
      </c>
      <c r="L82" s="305" t="s">
        <v>268</v>
      </c>
      <c r="M82" s="259">
        <v>118</v>
      </c>
      <c r="N82" s="259">
        <v>25</v>
      </c>
      <c r="O82" s="259">
        <v>66</v>
      </c>
      <c r="P82" s="259">
        <v>27</v>
      </c>
      <c r="Q82" s="260">
        <v>0.211864406779661</v>
      </c>
      <c r="R82" s="260">
        <v>0.559322033898305</v>
      </c>
      <c r="S82" s="260">
        <v>0.2288135593220339</v>
      </c>
    </row>
    <row r="83" spans="1:19" ht="13.5">
      <c r="A83" s="247" t="s">
        <v>248</v>
      </c>
      <c r="B83" s="107" t="s">
        <v>146</v>
      </c>
      <c r="C83" s="259">
        <v>338</v>
      </c>
      <c r="D83" s="259">
        <v>0</v>
      </c>
      <c r="E83" s="259">
        <v>338</v>
      </c>
      <c r="F83" s="259">
        <v>0</v>
      </c>
      <c r="G83" s="249">
        <f t="shared" si="2"/>
        <v>0</v>
      </c>
      <c r="H83" s="249">
        <f t="shared" si="2"/>
        <v>1</v>
      </c>
      <c r="I83" s="249">
        <f t="shared" si="2"/>
        <v>0</v>
      </c>
      <c r="K83" s="304" t="s">
        <v>266</v>
      </c>
      <c r="L83" s="305" t="s">
        <v>269</v>
      </c>
      <c r="M83" s="259">
        <v>44</v>
      </c>
      <c r="N83" s="259">
        <v>6</v>
      </c>
      <c r="O83" s="259">
        <v>24</v>
      </c>
      <c r="P83" s="259">
        <v>14</v>
      </c>
      <c r="Q83" s="260">
        <v>0.13636363636363635</v>
      </c>
      <c r="R83" s="260">
        <v>0.5454545454545454</v>
      </c>
      <c r="S83" s="260">
        <v>0.3181818181818182</v>
      </c>
    </row>
    <row r="84" spans="1:19" ht="13.5">
      <c r="A84" s="306" t="s">
        <v>250</v>
      </c>
      <c r="B84" s="307" t="s">
        <v>332</v>
      </c>
      <c r="C84" s="268">
        <v>1349</v>
      </c>
      <c r="D84" s="268">
        <v>133</v>
      </c>
      <c r="E84" s="268">
        <v>677</v>
      </c>
      <c r="F84" s="268">
        <v>539</v>
      </c>
      <c r="G84" s="308">
        <f t="shared" si="2"/>
        <v>0.09859154929577464</v>
      </c>
      <c r="H84" s="308">
        <f t="shared" si="2"/>
        <v>0.5018532246108228</v>
      </c>
      <c r="I84" s="308">
        <f t="shared" si="2"/>
        <v>0.3995552260934025</v>
      </c>
      <c r="K84" s="304" t="s">
        <v>266</v>
      </c>
      <c r="L84" s="305" t="s">
        <v>270</v>
      </c>
      <c r="M84" s="259">
        <v>45</v>
      </c>
      <c r="N84" s="259">
        <v>0</v>
      </c>
      <c r="O84" s="259">
        <v>24</v>
      </c>
      <c r="P84" s="259">
        <v>21</v>
      </c>
      <c r="Q84" s="260">
        <v>0</v>
      </c>
      <c r="R84" s="260">
        <v>0.5333333333333333</v>
      </c>
      <c r="S84" s="260">
        <v>0.4666666666666667</v>
      </c>
    </row>
    <row r="85" spans="1:19" ht="13.5">
      <c r="A85" s="306" t="s">
        <v>250</v>
      </c>
      <c r="B85" s="309" t="s">
        <v>333</v>
      </c>
      <c r="C85" s="276">
        <v>586</v>
      </c>
      <c r="D85" s="276">
        <v>40</v>
      </c>
      <c r="E85" s="276">
        <v>263</v>
      </c>
      <c r="F85" s="276">
        <v>283</v>
      </c>
      <c r="G85" s="310">
        <f t="shared" si="2"/>
        <v>0.06825938566552901</v>
      </c>
      <c r="H85" s="310">
        <f t="shared" si="2"/>
        <v>0.44880546075085326</v>
      </c>
      <c r="I85" s="310">
        <f t="shared" si="2"/>
        <v>0.48293515358361777</v>
      </c>
      <c r="K85" s="304" t="s">
        <v>266</v>
      </c>
      <c r="L85" s="305" t="s">
        <v>271</v>
      </c>
      <c r="M85" s="259">
        <v>107</v>
      </c>
      <c r="N85" s="259">
        <v>19</v>
      </c>
      <c r="O85" s="259">
        <v>54</v>
      </c>
      <c r="P85" s="259">
        <v>34</v>
      </c>
      <c r="Q85" s="260">
        <v>0.17757009345794392</v>
      </c>
      <c r="R85" s="260">
        <v>0.5046728971962616</v>
      </c>
      <c r="S85" s="260">
        <v>0.3177570093457944</v>
      </c>
    </row>
    <row r="86" spans="1:19" ht="13.5">
      <c r="A86" s="306" t="s">
        <v>250</v>
      </c>
      <c r="B86" s="311" t="s">
        <v>254</v>
      </c>
      <c r="C86" s="281">
        <v>878</v>
      </c>
      <c r="D86" s="281">
        <v>88</v>
      </c>
      <c r="E86" s="281">
        <v>456</v>
      </c>
      <c r="F86" s="281">
        <v>334</v>
      </c>
      <c r="G86" s="312">
        <f t="shared" si="2"/>
        <v>0.10022779043280182</v>
      </c>
      <c r="H86" s="312">
        <f t="shared" si="2"/>
        <v>0.5193621867881549</v>
      </c>
      <c r="I86" s="312">
        <f t="shared" si="2"/>
        <v>0.3804100227790433</v>
      </c>
      <c r="K86" s="304" t="s">
        <v>266</v>
      </c>
      <c r="L86" s="305" t="s">
        <v>272</v>
      </c>
      <c r="M86" s="259">
        <v>272</v>
      </c>
      <c r="N86" s="259">
        <v>26</v>
      </c>
      <c r="O86" s="259">
        <v>168</v>
      </c>
      <c r="P86" s="259">
        <v>78</v>
      </c>
      <c r="Q86" s="260">
        <v>0.09558823529411764</v>
      </c>
      <c r="R86" s="260">
        <v>0.6176470588235294</v>
      </c>
      <c r="S86" s="260">
        <v>0.2867647058823529</v>
      </c>
    </row>
    <row r="87" spans="1:19" ht="13.5">
      <c r="A87" s="306" t="s">
        <v>250</v>
      </c>
      <c r="B87" s="313" t="s">
        <v>255</v>
      </c>
      <c r="C87" s="314">
        <v>583</v>
      </c>
      <c r="D87" s="314">
        <v>57</v>
      </c>
      <c r="E87" s="314">
        <v>292</v>
      </c>
      <c r="F87" s="314">
        <v>234</v>
      </c>
      <c r="G87" s="315">
        <f t="shared" si="2"/>
        <v>0.09777015437392796</v>
      </c>
      <c r="H87" s="315">
        <f t="shared" si="2"/>
        <v>0.5008576329331046</v>
      </c>
      <c r="I87" s="315">
        <f t="shared" si="2"/>
        <v>0.4013722126929674</v>
      </c>
      <c r="K87" s="304" t="s">
        <v>266</v>
      </c>
      <c r="L87" s="305" t="s">
        <v>273</v>
      </c>
      <c r="M87" s="259">
        <v>79</v>
      </c>
      <c r="N87" s="259">
        <v>3</v>
      </c>
      <c r="O87" s="259">
        <v>50</v>
      </c>
      <c r="P87" s="259">
        <v>26</v>
      </c>
      <c r="Q87" s="260">
        <v>0.0379746835443038</v>
      </c>
      <c r="R87" s="260">
        <v>0.6329113924050633</v>
      </c>
      <c r="S87" s="260">
        <v>0.3291139240506329</v>
      </c>
    </row>
    <row r="88" spans="1:19" ht="13.5">
      <c r="A88" s="306" t="s">
        <v>250</v>
      </c>
      <c r="B88" s="316" t="s">
        <v>334</v>
      </c>
      <c r="C88" s="295">
        <v>49</v>
      </c>
      <c r="D88" s="295">
        <v>0</v>
      </c>
      <c r="E88" s="295">
        <v>1</v>
      </c>
      <c r="F88" s="295">
        <v>48</v>
      </c>
      <c r="G88" s="317">
        <f t="shared" si="2"/>
        <v>0</v>
      </c>
      <c r="H88" s="317">
        <f t="shared" si="2"/>
        <v>0.02040816326530612</v>
      </c>
      <c r="I88" s="317">
        <f t="shared" si="2"/>
        <v>0.9795918367346939</v>
      </c>
      <c r="K88" s="304" t="s">
        <v>266</v>
      </c>
      <c r="L88" s="305" t="s">
        <v>274</v>
      </c>
      <c r="M88" s="259">
        <v>184</v>
      </c>
      <c r="N88" s="259">
        <v>27</v>
      </c>
      <c r="O88" s="259">
        <v>100</v>
      </c>
      <c r="P88" s="259">
        <v>57</v>
      </c>
      <c r="Q88" s="260">
        <v>0.14673913043478262</v>
      </c>
      <c r="R88" s="260">
        <v>0.5434782608695652</v>
      </c>
      <c r="S88" s="260">
        <v>0.30978260869565216</v>
      </c>
    </row>
    <row r="89" spans="1:19" ht="13.5">
      <c r="A89" s="318" t="s">
        <v>297</v>
      </c>
      <c r="B89" s="95" t="s">
        <v>259</v>
      </c>
      <c r="C89" s="319">
        <v>437</v>
      </c>
      <c r="D89" s="319">
        <v>47</v>
      </c>
      <c r="E89" s="319">
        <v>222</v>
      </c>
      <c r="F89" s="319">
        <v>168</v>
      </c>
      <c r="G89" s="320">
        <f t="shared" si="2"/>
        <v>0.10755148741418764</v>
      </c>
      <c r="H89" s="320">
        <f t="shared" si="2"/>
        <v>0.5080091533180778</v>
      </c>
      <c r="I89" s="320">
        <f t="shared" si="2"/>
        <v>0.38443935926773454</v>
      </c>
      <c r="K89" s="304" t="s">
        <v>266</v>
      </c>
      <c r="L89" s="305" t="s">
        <v>275</v>
      </c>
      <c r="M89" s="259">
        <v>104</v>
      </c>
      <c r="N89" s="259">
        <v>12</v>
      </c>
      <c r="O89" s="259">
        <v>67</v>
      </c>
      <c r="P89" s="259">
        <v>25</v>
      </c>
      <c r="Q89" s="260">
        <v>0.11538461538461539</v>
      </c>
      <c r="R89" s="260">
        <v>0.6442307692307693</v>
      </c>
      <c r="S89" s="260">
        <v>0.2403846153846154</v>
      </c>
    </row>
    <row r="90" spans="1:19" ht="13.5">
      <c r="A90" s="318" t="s">
        <v>297</v>
      </c>
      <c r="B90" s="321" t="s">
        <v>266</v>
      </c>
      <c r="C90" s="322">
        <v>1162</v>
      </c>
      <c r="D90" s="322">
        <v>140</v>
      </c>
      <c r="E90" s="322">
        <v>648</v>
      </c>
      <c r="F90" s="322">
        <v>374</v>
      </c>
      <c r="G90" s="323">
        <f t="shared" si="2"/>
        <v>0.12048192771084337</v>
      </c>
      <c r="H90" s="323">
        <f t="shared" si="2"/>
        <v>0.5576592082616179</v>
      </c>
      <c r="I90" s="323">
        <f t="shared" si="2"/>
        <v>0.3218588640275387</v>
      </c>
      <c r="K90" s="304" t="s">
        <v>266</v>
      </c>
      <c r="L90" s="305" t="s">
        <v>276</v>
      </c>
      <c r="M90" s="259">
        <v>125</v>
      </c>
      <c r="N90" s="259">
        <v>21</v>
      </c>
      <c r="O90" s="259">
        <v>82</v>
      </c>
      <c r="P90" s="259">
        <v>22</v>
      </c>
      <c r="Q90" s="260">
        <v>0.168</v>
      </c>
      <c r="R90" s="260">
        <v>0.656</v>
      </c>
      <c r="S90" s="260">
        <v>0.176</v>
      </c>
    </row>
    <row r="91" spans="1:19" ht="13.5">
      <c r="A91" s="318" t="s">
        <v>297</v>
      </c>
      <c r="B91" s="107" t="s">
        <v>94</v>
      </c>
      <c r="C91" s="259">
        <v>137</v>
      </c>
      <c r="D91" s="259">
        <v>22</v>
      </c>
      <c r="E91" s="259">
        <v>67</v>
      </c>
      <c r="F91" s="259">
        <v>48</v>
      </c>
      <c r="G91" s="249">
        <f t="shared" si="2"/>
        <v>0.16058394160583941</v>
      </c>
      <c r="H91" s="249">
        <f t="shared" si="2"/>
        <v>0.48905109489051096</v>
      </c>
      <c r="I91" s="249">
        <f t="shared" si="2"/>
        <v>0.35036496350364965</v>
      </c>
      <c r="K91" s="305" t="s">
        <v>266</v>
      </c>
      <c r="L91" s="305" t="s">
        <v>266</v>
      </c>
      <c r="M91" s="217">
        <f>SUM(M81:M90)</f>
        <v>1162</v>
      </c>
      <c r="N91" s="217">
        <f>SUM(N81:N90)</f>
        <v>140</v>
      </c>
      <c r="O91" s="217">
        <f>SUM(O81:O90)</f>
        <v>648</v>
      </c>
      <c r="P91" s="217">
        <f>SUM(P81:P90)</f>
        <v>374</v>
      </c>
      <c r="Q91" s="218">
        <f>N91/$M91</f>
        <v>0.12048192771084337</v>
      </c>
      <c r="R91" s="218">
        <f>O91/$M91</f>
        <v>0.5576592082616179</v>
      </c>
      <c r="S91" s="218">
        <f>P91/$M91</f>
        <v>0.3218588640275387</v>
      </c>
    </row>
    <row r="92" spans="1:19" ht="13.5">
      <c r="A92" s="318" t="s">
        <v>297</v>
      </c>
      <c r="B92" s="107" t="s">
        <v>93</v>
      </c>
      <c r="C92" s="259">
        <v>206</v>
      </c>
      <c r="D92" s="259">
        <v>43</v>
      </c>
      <c r="E92" s="259">
        <v>121</v>
      </c>
      <c r="F92" s="259">
        <v>42</v>
      </c>
      <c r="G92" s="249">
        <f t="shared" si="2"/>
        <v>0.2087378640776699</v>
      </c>
      <c r="H92" s="249">
        <f t="shared" si="2"/>
        <v>0.587378640776699</v>
      </c>
      <c r="I92" s="249">
        <f t="shared" si="2"/>
        <v>0.20388349514563106</v>
      </c>
      <c r="K92" s="324" t="s">
        <v>277</v>
      </c>
      <c r="L92" s="325" t="s">
        <v>278</v>
      </c>
      <c r="M92" s="259">
        <v>141</v>
      </c>
      <c r="N92" s="259">
        <v>21</v>
      </c>
      <c r="O92" s="259">
        <v>75</v>
      </c>
      <c r="P92" s="259">
        <v>45</v>
      </c>
      <c r="Q92" s="260">
        <v>0.14893617021276595</v>
      </c>
      <c r="R92" s="260">
        <v>0.5319148936170213</v>
      </c>
      <c r="S92" s="260">
        <v>0.3191489361702128</v>
      </c>
    </row>
    <row r="93" spans="1:19" ht="13.5">
      <c r="A93" s="318" t="s">
        <v>297</v>
      </c>
      <c r="B93" s="326" t="s">
        <v>277</v>
      </c>
      <c r="C93" s="327">
        <v>466</v>
      </c>
      <c r="D93" s="327">
        <v>74</v>
      </c>
      <c r="E93" s="327">
        <v>280</v>
      </c>
      <c r="F93" s="327">
        <v>112</v>
      </c>
      <c r="G93" s="328">
        <f t="shared" si="2"/>
        <v>0.15879828326180256</v>
      </c>
      <c r="H93" s="328">
        <f t="shared" si="2"/>
        <v>0.6008583690987125</v>
      </c>
      <c r="I93" s="328">
        <f t="shared" si="2"/>
        <v>0.24034334763948498</v>
      </c>
      <c r="K93" s="324" t="s">
        <v>277</v>
      </c>
      <c r="L93" s="325" t="s">
        <v>279</v>
      </c>
      <c r="M93" s="259">
        <v>181</v>
      </c>
      <c r="N93" s="259">
        <v>35</v>
      </c>
      <c r="O93" s="259">
        <v>108</v>
      </c>
      <c r="P93" s="259">
        <v>38</v>
      </c>
      <c r="Q93" s="260">
        <v>0.19337016574585636</v>
      </c>
      <c r="R93" s="260">
        <v>0.5966850828729282</v>
      </c>
      <c r="S93" s="260">
        <v>0.20994475138121546</v>
      </c>
    </row>
    <row r="94" spans="1:19" ht="13.5">
      <c r="A94" s="318" t="s">
        <v>297</v>
      </c>
      <c r="B94" s="102" t="s">
        <v>281</v>
      </c>
      <c r="C94" s="329">
        <v>332</v>
      </c>
      <c r="D94" s="329">
        <v>37</v>
      </c>
      <c r="E94" s="329">
        <v>180</v>
      </c>
      <c r="F94" s="329">
        <v>115</v>
      </c>
      <c r="G94" s="330">
        <f t="shared" si="2"/>
        <v>0.11144578313253012</v>
      </c>
      <c r="H94" s="330">
        <f t="shared" si="2"/>
        <v>0.5421686746987951</v>
      </c>
      <c r="I94" s="330">
        <f t="shared" si="2"/>
        <v>0.3463855421686747</v>
      </c>
      <c r="K94" s="324" t="s">
        <v>277</v>
      </c>
      <c r="L94" s="325" t="s">
        <v>280</v>
      </c>
      <c r="M94" s="259">
        <v>144</v>
      </c>
      <c r="N94" s="259">
        <v>18</v>
      </c>
      <c r="O94" s="259">
        <v>97</v>
      </c>
      <c r="P94" s="259">
        <v>29</v>
      </c>
      <c r="Q94" s="260">
        <v>0.125</v>
      </c>
      <c r="R94" s="260">
        <v>0.6736111111111112</v>
      </c>
      <c r="S94" s="260">
        <v>0.2013888888888889</v>
      </c>
    </row>
    <row r="95" spans="1:19" ht="13.5">
      <c r="A95" s="318" t="s">
        <v>297</v>
      </c>
      <c r="B95" s="107" t="s">
        <v>81</v>
      </c>
      <c r="C95" s="259">
        <v>113</v>
      </c>
      <c r="D95" s="259">
        <v>6</v>
      </c>
      <c r="E95" s="259">
        <v>54</v>
      </c>
      <c r="F95" s="259">
        <v>53</v>
      </c>
      <c r="G95" s="249">
        <f t="shared" si="2"/>
        <v>0.05309734513274336</v>
      </c>
      <c r="H95" s="249">
        <f t="shared" si="2"/>
        <v>0.4778761061946903</v>
      </c>
      <c r="I95" s="249">
        <f t="shared" si="2"/>
        <v>0.4690265486725664</v>
      </c>
      <c r="K95" s="325" t="s">
        <v>277</v>
      </c>
      <c r="L95" s="325" t="s">
        <v>277</v>
      </c>
      <c r="M95" s="219">
        <f>SUM(M92:M94)</f>
        <v>466</v>
      </c>
      <c r="N95" s="219">
        <f>SUM(N92:N94)</f>
        <v>74</v>
      </c>
      <c r="O95" s="219">
        <f>SUM(O92:O94)</f>
        <v>280</v>
      </c>
      <c r="P95" s="219">
        <f>SUM(P92:P94)</f>
        <v>112</v>
      </c>
      <c r="Q95" s="220">
        <f>N95/$M95</f>
        <v>0.15879828326180256</v>
      </c>
      <c r="R95" s="220">
        <f>O95/$M95</f>
        <v>0.6008583690987125</v>
      </c>
      <c r="S95" s="220">
        <f>P95/$M95</f>
        <v>0.24034334763948498</v>
      </c>
    </row>
    <row r="96" spans="1:19" ht="13.5">
      <c r="A96" s="318" t="s">
        <v>297</v>
      </c>
      <c r="B96" s="107" t="s">
        <v>80</v>
      </c>
      <c r="C96" s="259">
        <v>163</v>
      </c>
      <c r="D96" s="259">
        <v>6</v>
      </c>
      <c r="E96" s="259">
        <v>79</v>
      </c>
      <c r="F96" s="259">
        <v>78</v>
      </c>
      <c r="G96" s="249">
        <f t="shared" si="2"/>
        <v>0.03680981595092025</v>
      </c>
      <c r="H96" s="249">
        <f t="shared" si="2"/>
        <v>0.48466257668711654</v>
      </c>
      <c r="I96" s="249">
        <f t="shared" si="2"/>
        <v>0.4785276073619632</v>
      </c>
      <c r="K96" s="331" t="s">
        <v>281</v>
      </c>
      <c r="L96" s="332" t="s">
        <v>282</v>
      </c>
      <c r="M96" s="259">
        <v>50</v>
      </c>
      <c r="N96" s="259">
        <v>7</v>
      </c>
      <c r="O96" s="259">
        <v>22</v>
      </c>
      <c r="P96" s="259">
        <v>21</v>
      </c>
      <c r="Q96" s="260">
        <v>0.14</v>
      </c>
      <c r="R96" s="260">
        <v>0.44</v>
      </c>
      <c r="S96" s="260">
        <v>0.42</v>
      </c>
    </row>
    <row r="97" spans="1:19" ht="13.5">
      <c r="A97" s="318" t="s">
        <v>297</v>
      </c>
      <c r="B97" s="107" t="s">
        <v>79</v>
      </c>
      <c r="C97" s="259">
        <v>144</v>
      </c>
      <c r="D97" s="259">
        <v>14</v>
      </c>
      <c r="E97" s="259">
        <v>79</v>
      </c>
      <c r="F97" s="259">
        <v>51</v>
      </c>
      <c r="G97" s="249">
        <f t="shared" si="2"/>
        <v>0.09722222222222222</v>
      </c>
      <c r="H97" s="249">
        <f t="shared" si="2"/>
        <v>0.5486111111111112</v>
      </c>
      <c r="I97" s="249">
        <f t="shared" si="2"/>
        <v>0.3541666666666667</v>
      </c>
      <c r="K97" s="331" t="s">
        <v>281</v>
      </c>
      <c r="L97" s="332" t="s">
        <v>283</v>
      </c>
      <c r="M97" s="259">
        <v>104</v>
      </c>
      <c r="N97" s="259">
        <v>21</v>
      </c>
      <c r="O97" s="259">
        <v>53</v>
      </c>
      <c r="P97" s="259">
        <v>30</v>
      </c>
      <c r="Q97" s="260">
        <v>0.20192307692307693</v>
      </c>
      <c r="R97" s="260">
        <v>0.5096153846153846</v>
      </c>
      <c r="S97" s="260">
        <v>0.28846153846153844</v>
      </c>
    </row>
    <row r="98" spans="1:19" ht="13.5">
      <c r="A98" s="318" t="s">
        <v>297</v>
      </c>
      <c r="B98" s="107" t="s">
        <v>78</v>
      </c>
      <c r="C98" s="259">
        <v>60</v>
      </c>
      <c r="D98" s="259">
        <v>6</v>
      </c>
      <c r="E98" s="259">
        <v>38</v>
      </c>
      <c r="F98" s="259">
        <v>16</v>
      </c>
      <c r="G98" s="249">
        <f t="shared" si="2"/>
        <v>0.1</v>
      </c>
      <c r="H98" s="249">
        <f t="shared" si="2"/>
        <v>0.6333333333333333</v>
      </c>
      <c r="I98" s="249">
        <f t="shared" si="2"/>
        <v>0.26666666666666666</v>
      </c>
      <c r="K98" s="331" t="s">
        <v>281</v>
      </c>
      <c r="L98" s="332" t="s">
        <v>284</v>
      </c>
      <c r="M98" s="259">
        <v>58</v>
      </c>
      <c r="N98" s="259">
        <v>1</v>
      </c>
      <c r="O98" s="259">
        <v>37</v>
      </c>
      <c r="P98" s="259">
        <v>20</v>
      </c>
      <c r="Q98" s="260">
        <v>0.017241379310344827</v>
      </c>
      <c r="R98" s="260">
        <v>0.6379310344827587</v>
      </c>
      <c r="S98" s="260">
        <v>0.3448275862068966</v>
      </c>
    </row>
    <row r="99" spans="1:19" ht="13.5">
      <c r="A99" s="318" t="s">
        <v>297</v>
      </c>
      <c r="B99" s="107" t="s">
        <v>77</v>
      </c>
      <c r="C99" s="259">
        <v>90</v>
      </c>
      <c r="D99" s="259">
        <v>13</v>
      </c>
      <c r="E99" s="259">
        <v>47</v>
      </c>
      <c r="F99" s="259">
        <v>30</v>
      </c>
      <c r="G99" s="249">
        <f t="shared" si="2"/>
        <v>0.14444444444444443</v>
      </c>
      <c r="H99" s="249">
        <f t="shared" si="2"/>
        <v>0.5222222222222223</v>
      </c>
      <c r="I99" s="249">
        <f t="shared" si="2"/>
        <v>0.3333333333333333</v>
      </c>
      <c r="K99" s="331" t="s">
        <v>281</v>
      </c>
      <c r="L99" s="332" t="s">
        <v>285</v>
      </c>
      <c r="M99" s="259">
        <v>106</v>
      </c>
      <c r="N99" s="259">
        <v>8</v>
      </c>
      <c r="O99" s="259">
        <v>62</v>
      </c>
      <c r="P99" s="259">
        <v>36</v>
      </c>
      <c r="Q99" s="260">
        <v>0.07547169811320754</v>
      </c>
      <c r="R99" s="260">
        <v>0.5849056603773585</v>
      </c>
      <c r="S99" s="260">
        <v>0.33962264150943394</v>
      </c>
    </row>
    <row r="100" spans="1:19" ht="13.5">
      <c r="A100" s="318" t="s">
        <v>297</v>
      </c>
      <c r="B100" s="107" t="s">
        <v>76</v>
      </c>
      <c r="C100" s="259">
        <v>107</v>
      </c>
      <c r="D100" s="259">
        <v>5</v>
      </c>
      <c r="E100" s="259">
        <v>61</v>
      </c>
      <c r="F100" s="259">
        <v>41</v>
      </c>
      <c r="G100" s="249">
        <f t="shared" si="2"/>
        <v>0.04672897196261682</v>
      </c>
      <c r="H100" s="249">
        <f t="shared" si="2"/>
        <v>0.5700934579439252</v>
      </c>
      <c r="I100" s="249">
        <f t="shared" si="2"/>
        <v>0.38317757009345793</v>
      </c>
      <c r="K100" s="331" t="s">
        <v>281</v>
      </c>
      <c r="L100" s="332" t="s">
        <v>286</v>
      </c>
      <c r="M100" s="259">
        <v>14</v>
      </c>
      <c r="N100" s="259">
        <v>0</v>
      </c>
      <c r="O100" s="259">
        <v>6</v>
      </c>
      <c r="P100" s="259">
        <v>8</v>
      </c>
      <c r="Q100" s="260">
        <v>0</v>
      </c>
      <c r="R100" s="260">
        <v>0.42857142857142855</v>
      </c>
      <c r="S100" s="260">
        <v>0.5714285714285714</v>
      </c>
    </row>
    <row r="101" spans="1:19" ht="13.5">
      <c r="A101" s="318" t="s">
        <v>297</v>
      </c>
      <c r="B101" s="107" t="s">
        <v>75</v>
      </c>
      <c r="C101" s="259">
        <v>231</v>
      </c>
      <c r="D101" s="259">
        <v>22</v>
      </c>
      <c r="E101" s="259">
        <v>129</v>
      </c>
      <c r="F101" s="259">
        <v>80</v>
      </c>
      <c r="G101" s="249">
        <f t="shared" si="2"/>
        <v>0.09523809523809523</v>
      </c>
      <c r="H101" s="249">
        <f t="shared" si="2"/>
        <v>0.5584415584415584</v>
      </c>
      <c r="I101" s="249">
        <f t="shared" si="2"/>
        <v>0.3463203463203463</v>
      </c>
      <c r="K101" s="331" t="s">
        <v>281</v>
      </c>
      <c r="L101" s="333" t="s">
        <v>281</v>
      </c>
      <c r="M101" s="221">
        <f>SUM(M96:M100)</f>
        <v>332</v>
      </c>
      <c r="N101" s="221">
        <f>SUM(N96:N100)</f>
        <v>37</v>
      </c>
      <c r="O101" s="221">
        <f>SUM(O96:O100)</f>
        <v>180</v>
      </c>
      <c r="P101" s="221">
        <f>SUM(P96:P100)</f>
        <v>115</v>
      </c>
      <c r="Q101" s="222">
        <f>N101/$M101</f>
        <v>0.11144578313253012</v>
      </c>
      <c r="R101" s="222">
        <f>O101/$M101</f>
        <v>0.5421686746987951</v>
      </c>
      <c r="S101" s="222">
        <f>P101/$M101</f>
        <v>0.3463855421686747</v>
      </c>
    </row>
    <row r="102" spans="1:19" ht="13.5">
      <c r="A102" s="318" t="s">
        <v>297</v>
      </c>
      <c r="B102" s="107" t="s">
        <v>74</v>
      </c>
      <c r="C102" s="259">
        <v>45</v>
      </c>
      <c r="D102" s="259">
        <v>3</v>
      </c>
      <c r="E102" s="259">
        <v>24</v>
      </c>
      <c r="F102" s="259">
        <v>18</v>
      </c>
      <c r="G102" s="249">
        <f t="shared" si="2"/>
        <v>0.06666666666666667</v>
      </c>
      <c r="H102" s="249">
        <f t="shared" si="2"/>
        <v>0.5333333333333333</v>
      </c>
      <c r="I102" s="249">
        <f t="shared" si="2"/>
        <v>0.4</v>
      </c>
      <c r="K102" s="334" t="s">
        <v>70</v>
      </c>
      <c r="L102" s="335" t="s">
        <v>287</v>
      </c>
      <c r="M102" s="259">
        <v>373</v>
      </c>
      <c r="N102" s="259">
        <v>56</v>
      </c>
      <c r="O102" s="259">
        <v>206</v>
      </c>
      <c r="P102" s="259">
        <v>111</v>
      </c>
      <c r="Q102" s="260">
        <v>0.15013404825737264</v>
      </c>
      <c r="R102" s="260">
        <v>0.5522788203753352</v>
      </c>
      <c r="S102" s="260">
        <v>0.2975871313672922</v>
      </c>
    </row>
    <row r="103" spans="1:19" ht="13.5">
      <c r="A103" s="318" t="s">
        <v>297</v>
      </c>
      <c r="B103" s="107" t="s">
        <v>73</v>
      </c>
      <c r="C103" s="259">
        <v>20</v>
      </c>
      <c r="D103" s="259">
        <v>1</v>
      </c>
      <c r="E103" s="259">
        <v>7</v>
      </c>
      <c r="F103" s="259">
        <v>12</v>
      </c>
      <c r="G103" s="249">
        <f t="shared" si="2"/>
        <v>0.05</v>
      </c>
      <c r="H103" s="249">
        <f t="shared" si="2"/>
        <v>0.35</v>
      </c>
      <c r="I103" s="249">
        <f t="shared" si="2"/>
        <v>0.6</v>
      </c>
      <c r="K103" s="334" t="s">
        <v>70</v>
      </c>
      <c r="L103" s="335" t="s">
        <v>288</v>
      </c>
      <c r="M103" s="259">
        <v>106</v>
      </c>
      <c r="N103" s="259">
        <v>11</v>
      </c>
      <c r="O103" s="259">
        <v>63</v>
      </c>
      <c r="P103" s="259">
        <v>32</v>
      </c>
      <c r="Q103" s="260">
        <v>0.10377358490566038</v>
      </c>
      <c r="R103" s="260">
        <v>0.5943396226415094</v>
      </c>
      <c r="S103" s="260">
        <v>0.3018867924528302</v>
      </c>
    </row>
    <row r="104" spans="1:19" ht="13.5">
      <c r="A104" s="318" t="s">
        <v>297</v>
      </c>
      <c r="B104" s="107" t="s">
        <v>71</v>
      </c>
      <c r="C104" s="259">
        <v>35</v>
      </c>
      <c r="D104" s="259">
        <v>3</v>
      </c>
      <c r="E104" s="259">
        <v>20</v>
      </c>
      <c r="F104" s="259">
        <v>12</v>
      </c>
      <c r="G104" s="249">
        <f t="shared" si="2"/>
        <v>0.08571428571428572</v>
      </c>
      <c r="H104" s="249">
        <f t="shared" si="2"/>
        <v>0.5714285714285714</v>
      </c>
      <c r="I104" s="249">
        <f t="shared" si="2"/>
        <v>0.34285714285714286</v>
      </c>
      <c r="K104" s="334" t="s">
        <v>70</v>
      </c>
      <c r="L104" s="336" t="s">
        <v>70</v>
      </c>
      <c r="M104" s="223">
        <f>SUM(M102:M103)</f>
        <v>479</v>
      </c>
      <c r="N104" s="223">
        <f>SUM(N102:N103)</f>
        <v>67</v>
      </c>
      <c r="O104" s="223">
        <f>SUM(O102:O103)</f>
        <v>269</v>
      </c>
      <c r="P104" s="223">
        <f>SUM(P102:P103)</f>
        <v>143</v>
      </c>
      <c r="Q104" s="224">
        <f>N104/$M104</f>
        <v>0.13987473903966596</v>
      </c>
      <c r="R104" s="224">
        <f>O104/$M104</f>
        <v>0.5615866388308977</v>
      </c>
      <c r="S104" s="224">
        <f>P104/$M104</f>
        <v>0.2985386221294363</v>
      </c>
    </row>
    <row r="105" spans="1:19" ht="13.5">
      <c r="A105" s="318" t="s">
        <v>297</v>
      </c>
      <c r="B105" s="337" t="s">
        <v>70</v>
      </c>
      <c r="C105" s="338">
        <v>479</v>
      </c>
      <c r="D105" s="338">
        <v>67</v>
      </c>
      <c r="E105" s="338">
        <v>269</v>
      </c>
      <c r="F105" s="338">
        <v>143</v>
      </c>
      <c r="G105" s="339">
        <f t="shared" si="2"/>
        <v>0.13987473903966596</v>
      </c>
      <c r="H105" s="339">
        <f t="shared" si="2"/>
        <v>0.5615866388308977</v>
      </c>
      <c r="I105" s="339">
        <f t="shared" si="2"/>
        <v>0.2985386221294363</v>
      </c>
      <c r="K105" s="289" t="s">
        <v>290</v>
      </c>
      <c r="L105" s="283" t="s">
        <v>291</v>
      </c>
      <c r="M105" s="259">
        <v>125</v>
      </c>
      <c r="N105" s="259">
        <v>6</v>
      </c>
      <c r="O105" s="259">
        <v>75</v>
      </c>
      <c r="P105" s="259">
        <v>44</v>
      </c>
      <c r="Q105" s="340">
        <v>0.048</v>
      </c>
      <c r="R105" s="340">
        <v>0.6</v>
      </c>
      <c r="S105" s="340">
        <v>0.352</v>
      </c>
    </row>
    <row r="106" spans="1:19" ht="13.5">
      <c r="A106" s="318" t="s">
        <v>297</v>
      </c>
      <c r="B106" s="107" t="s">
        <v>68</v>
      </c>
      <c r="C106" s="259">
        <v>75</v>
      </c>
      <c r="D106" s="259">
        <v>2</v>
      </c>
      <c r="E106" s="259">
        <v>47</v>
      </c>
      <c r="F106" s="259">
        <v>26</v>
      </c>
      <c r="G106" s="249">
        <f t="shared" si="2"/>
        <v>0.02666666666666667</v>
      </c>
      <c r="H106" s="249">
        <f t="shared" si="2"/>
        <v>0.6266666666666667</v>
      </c>
      <c r="I106" s="249">
        <f t="shared" si="2"/>
        <v>0.3466666666666667</v>
      </c>
      <c r="K106" s="289" t="s">
        <v>290</v>
      </c>
      <c r="L106" s="283" t="s">
        <v>292</v>
      </c>
      <c r="M106" s="259">
        <v>121</v>
      </c>
      <c r="N106" s="259">
        <v>17</v>
      </c>
      <c r="O106" s="259">
        <v>59</v>
      </c>
      <c r="P106" s="259">
        <v>45</v>
      </c>
      <c r="Q106" s="340">
        <v>0.14049586776859505</v>
      </c>
      <c r="R106" s="340">
        <v>0.48760330578512395</v>
      </c>
      <c r="S106" s="340">
        <v>0.371900826446281</v>
      </c>
    </row>
    <row r="107" spans="1:19" ht="13.5">
      <c r="A107" s="318" t="s">
        <v>297</v>
      </c>
      <c r="B107" s="107" t="s">
        <v>67</v>
      </c>
      <c r="C107" s="259">
        <v>33</v>
      </c>
      <c r="D107" s="259">
        <v>6</v>
      </c>
      <c r="E107" s="259">
        <v>12</v>
      </c>
      <c r="F107" s="259">
        <v>15</v>
      </c>
      <c r="G107" s="249">
        <f t="shared" si="2"/>
        <v>0.18181818181818182</v>
      </c>
      <c r="H107" s="249">
        <f t="shared" si="2"/>
        <v>0.36363636363636365</v>
      </c>
      <c r="I107" s="249">
        <f t="shared" si="2"/>
        <v>0.45454545454545453</v>
      </c>
      <c r="K107" s="289" t="s">
        <v>290</v>
      </c>
      <c r="L107" s="341" t="s">
        <v>290</v>
      </c>
      <c r="M107" s="225">
        <f>SUM(M105:M106)</f>
        <v>246</v>
      </c>
      <c r="N107" s="225">
        <f>SUM(N105:N106)</f>
        <v>23</v>
      </c>
      <c r="O107" s="225">
        <f>SUM(O105:O106)</f>
        <v>134</v>
      </c>
      <c r="P107" s="225">
        <f>SUM(P105:P106)</f>
        <v>89</v>
      </c>
      <c r="Q107" s="226">
        <f>N107/$M107</f>
        <v>0.09349593495934959</v>
      </c>
      <c r="R107" s="226">
        <f>O107/$M107</f>
        <v>0.5447154471544715</v>
      </c>
      <c r="S107" s="226">
        <f>P107/$M107</f>
        <v>0.3617886178861789</v>
      </c>
    </row>
    <row r="108" spans="1:19" ht="13.5">
      <c r="A108" s="318" t="s">
        <v>297</v>
      </c>
      <c r="B108" s="107" t="s">
        <v>66</v>
      </c>
      <c r="C108" s="259">
        <v>38</v>
      </c>
      <c r="D108" s="259">
        <v>5</v>
      </c>
      <c r="E108" s="259">
        <v>24</v>
      </c>
      <c r="F108" s="259">
        <v>9</v>
      </c>
      <c r="G108" s="249">
        <f t="shared" si="2"/>
        <v>0.13157894736842105</v>
      </c>
      <c r="H108" s="249">
        <f t="shared" si="2"/>
        <v>0.631578947368421</v>
      </c>
      <c r="I108" s="249">
        <f t="shared" si="2"/>
        <v>0.23684210526315788</v>
      </c>
      <c r="K108" s="342" t="s">
        <v>293</v>
      </c>
      <c r="L108" s="343" t="s">
        <v>293</v>
      </c>
      <c r="M108" s="259">
        <v>168</v>
      </c>
      <c r="N108" s="259">
        <v>14</v>
      </c>
      <c r="O108" s="259">
        <v>83</v>
      </c>
      <c r="P108" s="259">
        <v>71</v>
      </c>
      <c r="Q108" s="340">
        <v>0.08333333333333333</v>
      </c>
      <c r="R108" s="340">
        <v>0.49404761904761907</v>
      </c>
      <c r="S108" s="340">
        <v>0.4226190476190476</v>
      </c>
    </row>
    <row r="109" spans="1:19" ht="13.5">
      <c r="A109" s="318" t="s">
        <v>297</v>
      </c>
      <c r="B109" s="107" t="s">
        <v>65</v>
      </c>
      <c r="C109" s="259">
        <v>90</v>
      </c>
      <c r="D109" s="259">
        <v>6</v>
      </c>
      <c r="E109" s="259">
        <v>60</v>
      </c>
      <c r="F109" s="259">
        <v>24</v>
      </c>
      <c r="G109" s="249">
        <f t="shared" si="2"/>
        <v>0.06666666666666667</v>
      </c>
      <c r="H109" s="249">
        <f t="shared" si="2"/>
        <v>0.6666666666666666</v>
      </c>
      <c r="I109" s="249">
        <f t="shared" si="2"/>
        <v>0.26666666666666666</v>
      </c>
      <c r="K109" s="342" t="s">
        <v>293</v>
      </c>
      <c r="L109" s="343" t="s">
        <v>294</v>
      </c>
      <c r="M109" s="259">
        <v>16</v>
      </c>
      <c r="N109" s="259">
        <v>1</v>
      </c>
      <c r="O109" s="259">
        <v>8</v>
      </c>
      <c r="P109" s="259">
        <v>7</v>
      </c>
      <c r="Q109" s="340">
        <v>0.0625</v>
      </c>
      <c r="R109" s="340">
        <v>0.5</v>
      </c>
      <c r="S109" s="340">
        <v>0.4375</v>
      </c>
    </row>
    <row r="110" spans="1:19" ht="13.5">
      <c r="A110" s="318" t="s">
        <v>297</v>
      </c>
      <c r="B110" s="107" t="s">
        <v>64</v>
      </c>
      <c r="C110" s="259">
        <v>70</v>
      </c>
      <c r="D110" s="259">
        <v>9</v>
      </c>
      <c r="E110" s="259">
        <v>43</v>
      </c>
      <c r="F110" s="259">
        <v>18</v>
      </c>
      <c r="G110" s="249">
        <f t="shared" si="2"/>
        <v>0.12857142857142856</v>
      </c>
      <c r="H110" s="249">
        <f t="shared" si="2"/>
        <v>0.6142857142857143</v>
      </c>
      <c r="I110" s="249">
        <f t="shared" si="2"/>
        <v>0.2571428571428571</v>
      </c>
      <c r="K110" s="342" t="s">
        <v>293</v>
      </c>
      <c r="L110" s="343" t="s">
        <v>295</v>
      </c>
      <c r="M110" s="259">
        <v>103</v>
      </c>
      <c r="N110" s="259">
        <v>16</v>
      </c>
      <c r="O110" s="259">
        <v>53</v>
      </c>
      <c r="P110" s="259">
        <v>34</v>
      </c>
      <c r="Q110" s="260">
        <v>0.1553398058252427</v>
      </c>
      <c r="R110" s="260">
        <v>0.5145631067961165</v>
      </c>
      <c r="S110" s="260">
        <v>0.3300970873786408</v>
      </c>
    </row>
    <row r="111" spans="1:19" ht="13.5">
      <c r="A111" s="318" t="s">
        <v>297</v>
      </c>
      <c r="B111" s="107" t="s">
        <v>63</v>
      </c>
      <c r="C111" s="259">
        <v>93</v>
      </c>
      <c r="D111" s="259">
        <v>10</v>
      </c>
      <c r="E111" s="259">
        <v>55</v>
      </c>
      <c r="F111" s="259">
        <v>28</v>
      </c>
      <c r="G111" s="249">
        <f t="shared" si="2"/>
        <v>0.10752688172043011</v>
      </c>
      <c r="H111" s="249">
        <f t="shared" si="2"/>
        <v>0.5913978494623656</v>
      </c>
      <c r="I111" s="249">
        <f t="shared" si="2"/>
        <v>0.3010752688172043</v>
      </c>
      <c r="K111" s="342" t="s">
        <v>293</v>
      </c>
      <c r="L111" s="343" t="s">
        <v>296</v>
      </c>
      <c r="M111" s="259">
        <v>8</v>
      </c>
      <c r="N111" s="259">
        <v>0</v>
      </c>
      <c r="O111" s="259">
        <v>4</v>
      </c>
      <c r="P111" s="259">
        <v>4</v>
      </c>
      <c r="Q111" s="260">
        <v>0</v>
      </c>
      <c r="R111" s="260">
        <v>0.5</v>
      </c>
      <c r="S111" s="260">
        <v>0.5</v>
      </c>
    </row>
    <row r="112" spans="1:19" ht="13.5">
      <c r="A112" s="318" t="s">
        <v>297</v>
      </c>
      <c r="B112" s="107" t="s">
        <v>62</v>
      </c>
      <c r="C112" s="259">
        <v>88</v>
      </c>
      <c r="D112" s="259">
        <v>0</v>
      </c>
      <c r="E112" s="259">
        <v>56</v>
      </c>
      <c r="F112" s="259">
        <v>32</v>
      </c>
      <c r="G112" s="249">
        <f t="shared" si="2"/>
        <v>0</v>
      </c>
      <c r="H112" s="249">
        <f t="shared" si="2"/>
        <v>0.6363636363636364</v>
      </c>
      <c r="I112" s="249">
        <f t="shared" si="2"/>
        <v>0.36363636363636365</v>
      </c>
      <c r="K112" s="342" t="s">
        <v>293</v>
      </c>
      <c r="L112" s="343" t="s">
        <v>298</v>
      </c>
      <c r="M112" s="259">
        <v>19</v>
      </c>
      <c r="N112" s="259">
        <v>3</v>
      </c>
      <c r="O112" s="259">
        <v>9</v>
      </c>
      <c r="P112" s="259">
        <v>7</v>
      </c>
      <c r="Q112" s="260">
        <v>0.15789473684210525</v>
      </c>
      <c r="R112" s="260">
        <v>0.47368421052631576</v>
      </c>
      <c r="S112" s="260">
        <v>0.3684210526315789</v>
      </c>
    </row>
    <row r="113" spans="1:19" ht="13.5">
      <c r="A113" s="318" t="s">
        <v>297</v>
      </c>
      <c r="B113" s="107" t="s">
        <v>31</v>
      </c>
      <c r="C113" s="259">
        <v>175</v>
      </c>
      <c r="D113" s="259">
        <v>29</v>
      </c>
      <c r="E113" s="259">
        <v>99</v>
      </c>
      <c r="F113" s="259">
        <v>47</v>
      </c>
      <c r="G113" s="249">
        <f t="shared" si="2"/>
        <v>0.1657142857142857</v>
      </c>
      <c r="H113" s="249">
        <f t="shared" si="2"/>
        <v>0.5657142857142857</v>
      </c>
      <c r="I113" s="249">
        <f t="shared" si="2"/>
        <v>0.26857142857142857</v>
      </c>
      <c r="K113" s="342" t="s">
        <v>293</v>
      </c>
      <c r="L113" s="343" t="s">
        <v>51</v>
      </c>
      <c r="M113" s="259">
        <v>26</v>
      </c>
      <c r="N113" s="259">
        <v>2</v>
      </c>
      <c r="O113" s="259">
        <v>5</v>
      </c>
      <c r="P113" s="259">
        <v>19</v>
      </c>
      <c r="Q113" s="260">
        <v>0.07692307692307693</v>
      </c>
      <c r="R113" s="260">
        <v>0.19230769230769232</v>
      </c>
      <c r="S113" s="260">
        <v>0.7307692307692307</v>
      </c>
    </row>
    <row r="114" spans="1:19" ht="13.5">
      <c r="A114" s="318" t="s">
        <v>297</v>
      </c>
      <c r="B114" s="107" t="s">
        <v>12</v>
      </c>
      <c r="C114" s="272">
        <v>356</v>
      </c>
      <c r="D114" s="272">
        <v>40</v>
      </c>
      <c r="E114" s="272">
        <v>190</v>
      </c>
      <c r="F114" s="272">
        <v>126</v>
      </c>
      <c r="G114" s="249">
        <f t="shared" si="2"/>
        <v>0.11235955056179775</v>
      </c>
      <c r="H114" s="249">
        <f t="shared" si="2"/>
        <v>0.5337078651685393</v>
      </c>
      <c r="I114" s="249">
        <f t="shared" si="2"/>
        <v>0.3539325842696629</v>
      </c>
      <c r="K114" s="342" t="s">
        <v>293</v>
      </c>
      <c r="L114" s="344" t="s">
        <v>293</v>
      </c>
      <c r="M114" s="227">
        <f>SUM(M108:M113)</f>
        <v>340</v>
      </c>
      <c r="N114" s="227">
        <f>SUM(N108:N113)</f>
        <v>36</v>
      </c>
      <c r="O114" s="227">
        <f>SUM(O108:O113)</f>
        <v>162</v>
      </c>
      <c r="P114" s="227">
        <f>SUM(P108:P113)</f>
        <v>142</v>
      </c>
      <c r="Q114" s="228">
        <f>N114/$M114</f>
        <v>0.10588235294117647</v>
      </c>
      <c r="R114" s="228">
        <f>O114/$M114</f>
        <v>0.4764705882352941</v>
      </c>
      <c r="S114" s="228">
        <f>P114/$M114</f>
        <v>0.4176470588235294</v>
      </c>
    </row>
    <row r="115" spans="1:19" ht="13.5">
      <c r="A115" s="318" t="s">
        <v>297</v>
      </c>
      <c r="B115" s="107" t="s">
        <v>61</v>
      </c>
      <c r="C115" s="259">
        <v>104</v>
      </c>
      <c r="D115" s="259">
        <v>7</v>
      </c>
      <c r="E115" s="259">
        <v>59</v>
      </c>
      <c r="F115" s="259">
        <v>38</v>
      </c>
      <c r="G115" s="249">
        <f t="shared" si="2"/>
        <v>0.0673076923076923</v>
      </c>
      <c r="H115" s="249">
        <f t="shared" si="2"/>
        <v>0.5673076923076923</v>
      </c>
      <c r="I115" s="249">
        <f t="shared" si="2"/>
        <v>0.36538461538461536</v>
      </c>
      <c r="K115" s="345" t="s">
        <v>299</v>
      </c>
      <c r="L115" s="346" t="s">
        <v>300</v>
      </c>
      <c r="M115" s="259">
        <v>219</v>
      </c>
      <c r="N115" s="259">
        <v>21</v>
      </c>
      <c r="O115" s="259">
        <v>113</v>
      </c>
      <c r="P115" s="259">
        <v>85</v>
      </c>
      <c r="Q115" s="260">
        <v>0.0958904109589041</v>
      </c>
      <c r="R115" s="260">
        <v>0.5159817351598174</v>
      </c>
      <c r="S115" s="260">
        <v>0.3881278538812785</v>
      </c>
    </row>
    <row r="116" spans="1:19" ht="13.5">
      <c r="A116" s="318" t="s">
        <v>297</v>
      </c>
      <c r="B116" s="313" t="s">
        <v>290</v>
      </c>
      <c r="C116" s="314">
        <v>246</v>
      </c>
      <c r="D116" s="314">
        <v>23</v>
      </c>
      <c r="E116" s="314">
        <v>134</v>
      </c>
      <c r="F116" s="314">
        <v>89</v>
      </c>
      <c r="G116" s="315">
        <f t="shared" si="2"/>
        <v>0.09349593495934959</v>
      </c>
      <c r="H116" s="315">
        <f t="shared" si="2"/>
        <v>0.5447154471544715</v>
      </c>
      <c r="I116" s="315">
        <f t="shared" si="2"/>
        <v>0.3617886178861789</v>
      </c>
      <c r="K116" s="345" t="s">
        <v>299</v>
      </c>
      <c r="L116" s="346" t="s">
        <v>301</v>
      </c>
      <c r="M116" s="259">
        <v>132</v>
      </c>
      <c r="N116" s="259">
        <v>23</v>
      </c>
      <c r="O116" s="259">
        <v>68</v>
      </c>
      <c r="P116" s="259">
        <v>41</v>
      </c>
      <c r="Q116" s="260">
        <v>0.17424242424242425</v>
      </c>
      <c r="R116" s="260">
        <v>0.5151515151515151</v>
      </c>
      <c r="S116" s="260">
        <v>0.3106060606060606</v>
      </c>
    </row>
    <row r="117" spans="1:19" ht="13.5">
      <c r="A117" s="318" t="s">
        <v>297</v>
      </c>
      <c r="B117" s="107" t="s">
        <v>57</v>
      </c>
      <c r="C117" s="259">
        <v>118</v>
      </c>
      <c r="D117" s="259">
        <v>14</v>
      </c>
      <c r="E117" s="259">
        <v>81</v>
      </c>
      <c r="F117" s="259">
        <v>23</v>
      </c>
      <c r="G117" s="249">
        <f t="shared" si="2"/>
        <v>0.11864406779661017</v>
      </c>
      <c r="H117" s="249">
        <f t="shared" si="2"/>
        <v>0.6864406779661016</v>
      </c>
      <c r="I117" s="249">
        <f t="shared" si="2"/>
        <v>0.19491525423728814</v>
      </c>
      <c r="K117" s="345" t="s">
        <v>299</v>
      </c>
      <c r="L117" s="346" t="s">
        <v>302</v>
      </c>
      <c r="M117" s="259">
        <v>70</v>
      </c>
      <c r="N117" s="259">
        <v>7</v>
      </c>
      <c r="O117" s="259">
        <v>34</v>
      </c>
      <c r="P117" s="259">
        <v>29</v>
      </c>
      <c r="Q117" s="260">
        <v>0.1</v>
      </c>
      <c r="R117" s="260">
        <v>0.4857142857142857</v>
      </c>
      <c r="S117" s="260">
        <v>0.4142857142857143</v>
      </c>
    </row>
    <row r="118" spans="1:19" ht="13.5">
      <c r="A118" s="318" t="s">
        <v>297</v>
      </c>
      <c r="B118" s="107" t="s">
        <v>60</v>
      </c>
      <c r="C118" s="259">
        <v>41</v>
      </c>
      <c r="D118" s="259">
        <v>7</v>
      </c>
      <c r="E118" s="259">
        <v>19</v>
      </c>
      <c r="F118" s="259">
        <v>15</v>
      </c>
      <c r="G118" s="249">
        <f t="shared" si="2"/>
        <v>0.17073170731707318</v>
      </c>
      <c r="H118" s="249">
        <f t="shared" si="2"/>
        <v>0.4634146341463415</v>
      </c>
      <c r="I118" s="249">
        <f t="shared" si="2"/>
        <v>0.36585365853658536</v>
      </c>
      <c r="K118" s="345" t="s">
        <v>299</v>
      </c>
      <c r="L118" s="347" t="s">
        <v>299</v>
      </c>
      <c r="M118" s="229">
        <f>SUM(M115:M117)</f>
        <v>421</v>
      </c>
      <c r="N118" s="229">
        <f>SUM(N115:N117)</f>
        <v>51</v>
      </c>
      <c r="O118" s="229">
        <f>SUM(O115:O117)</f>
        <v>215</v>
      </c>
      <c r="P118" s="229">
        <f>SUM(P115:P117)</f>
        <v>155</v>
      </c>
      <c r="Q118" s="230">
        <f>N118/$M118</f>
        <v>0.12114014251781473</v>
      </c>
      <c r="R118" s="230">
        <f>O118/$M118</f>
        <v>0.5106888361045131</v>
      </c>
      <c r="S118" s="230">
        <f>P118/$M118</f>
        <v>0.3681710213776722</v>
      </c>
    </row>
    <row r="119" spans="1:19" ht="13.5">
      <c r="A119" s="318" t="s">
        <v>297</v>
      </c>
      <c r="B119" s="202" t="s">
        <v>293</v>
      </c>
      <c r="C119" s="302">
        <v>340</v>
      </c>
      <c r="D119" s="302">
        <v>36</v>
      </c>
      <c r="E119" s="302">
        <v>162</v>
      </c>
      <c r="F119" s="302">
        <v>142</v>
      </c>
      <c r="G119" s="303">
        <f t="shared" si="2"/>
        <v>0.10588235294117647</v>
      </c>
      <c r="H119" s="303">
        <f t="shared" si="2"/>
        <v>0.4764705882352941</v>
      </c>
      <c r="I119" s="303">
        <f t="shared" si="2"/>
        <v>0.4176470588235294</v>
      </c>
      <c r="K119" s="348" t="s">
        <v>303</v>
      </c>
      <c r="L119" s="349" t="s">
        <v>304</v>
      </c>
      <c r="M119" s="259">
        <v>55</v>
      </c>
      <c r="N119" s="259">
        <v>12</v>
      </c>
      <c r="O119" s="259">
        <v>25</v>
      </c>
      <c r="P119" s="259">
        <v>18</v>
      </c>
      <c r="Q119" s="260">
        <v>0.21818181818181817</v>
      </c>
      <c r="R119" s="260">
        <v>0.45454545454545453</v>
      </c>
      <c r="S119" s="260">
        <v>0.32727272727272727</v>
      </c>
    </row>
    <row r="120" spans="1:19" ht="13.5">
      <c r="A120" s="318" t="s">
        <v>297</v>
      </c>
      <c r="B120" s="107" t="s">
        <v>50</v>
      </c>
      <c r="C120" s="259">
        <v>76</v>
      </c>
      <c r="D120" s="259">
        <v>9</v>
      </c>
      <c r="E120" s="259">
        <v>43</v>
      </c>
      <c r="F120" s="259">
        <v>24</v>
      </c>
      <c r="G120" s="249">
        <f t="shared" si="2"/>
        <v>0.11842105263157894</v>
      </c>
      <c r="H120" s="249">
        <f t="shared" si="2"/>
        <v>0.5657894736842105</v>
      </c>
      <c r="I120" s="249">
        <f t="shared" si="2"/>
        <v>0.3157894736842105</v>
      </c>
      <c r="K120" s="348" t="s">
        <v>303</v>
      </c>
      <c r="L120" s="349" t="s">
        <v>305</v>
      </c>
      <c r="M120" s="259">
        <v>52</v>
      </c>
      <c r="N120" s="259">
        <v>5</v>
      </c>
      <c r="O120" s="259">
        <v>19</v>
      </c>
      <c r="P120" s="259">
        <v>28</v>
      </c>
      <c r="Q120" s="260">
        <v>0.09615384615384616</v>
      </c>
      <c r="R120" s="260">
        <v>0.36538461538461536</v>
      </c>
      <c r="S120" s="260">
        <v>0.5384615384615384</v>
      </c>
    </row>
    <row r="121" spans="1:19" ht="13.5">
      <c r="A121" s="318" t="s">
        <v>297</v>
      </c>
      <c r="B121" s="107" t="s">
        <v>49</v>
      </c>
      <c r="C121" s="259">
        <v>81</v>
      </c>
      <c r="D121" s="259">
        <v>12</v>
      </c>
      <c r="E121" s="259">
        <v>33</v>
      </c>
      <c r="F121" s="259">
        <v>36</v>
      </c>
      <c r="G121" s="249">
        <f t="shared" si="2"/>
        <v>0.14814814814814814</v>
      </c>
      <c r="H121" s="249">
        <f t="shared" si="2"/>
        <v>0.4074074074074074</v>
      </c>
      <c r="I121" s="249">
        <f t="shared" si="2"/>
        <v>0.4444444444444444</v>
      </c>
      <c r="K121" s="348" t="s">
        <v>303</v>
      </c>
      <c r="L121" s="349" t="s">
        <v>306</v>
      </c>
      <c r="M121" s="259">
        <v>486</v>
      </c>
      <c r="N121" s="259">
        <v>108</v>
      </c>
      <c r="O121" s="259">
        <v>271</v>
      </c>
      <c r="P121" s="259">
        <v>107</v>
      </c>
      <c r="Q121" s="260">
        <v>0.2222222222222222</v>
      </c>
      <c r="R121" s="260">
        <v>0.5576131687242798</v>
      </c>
      <c r="S121" s="260">
        <v>0.22016460905349794</v>
      </c>
    </row>
    <row r="122" spans="1:19" ht="13.5">
      <c r="A122" s="318" t="s">
        <v>297</v>
      </c>
      <c r="B122" s="107" t="s">
        <v>48</v>
      </c>
      <c r="C122" s="259">
        <v>73</v>
      </c>
      <c r="D122" s="259">
        <v>6</v>
      </c>
      <c r="E122" s="259">
        <v>39</v>
      </c>
      <c r="F122" s="259">
        <v>28</v>
      </c>
      <c r="G122" s="249">
        <f t="shared" si="2"/>
        <v>0.0821917808219178</v>
      </c>
      <c r="H122" s="249">
        <f t="shared" si="2"/>
        <v>0.5342465753424658</v>
      </c>
      <c r="I122" s="249">
        <f t="shared" si="2"/>
        <v>0.3835616438356164</v>
      </c>
      <c r="K122" s="348" t="s">
        <v>303</v>
      </c>
      <c r="L122" s="349" t="s">
        <v>307</v>
      </c>
      <c r="M122" s="259">
        <v>245</v>
      </c>
      <c r="N122" s="259">
        <v>35</v>
      </c>
      <c r="O122" s="259">
        <v>147</v>
      </c>
      <c r="P122" s="259">
        <v>63</v>
      </c>
      <c r="Q122" s="260">
        <v>0.14285714285714285</v>
      </c>
      <c r="R122" s="260">
        <v>0.6</v>
      </c>
      <c r="S122" s="260">
        <v>0.2571428571428571</v>
      </c>
    </row>
    <row r="123" spans="1:19" ht="13.5">
      <c r="A123" s="318" t="s">
        <v>297</v>
      </c>
      <c r="B123" s="107" t="s">
        <v>47</v>
      </c>
      <c r="C123" s="259">
        <v>88</v>
      </c>
      <c r="D123" s="259">
        <v>3</v>
      </c>
      <c r="E123" s="259">
        <v>45</v>
      </c>
      <c r="F123" s="259">
        <v>40</v>
      </c>
      <c r="G123" s="249">
        <f t="shared" si="2"/>
        <v>0.03409090909090909</v>
      </c>
      <c r="H123" s="249">
        <f t="shared" si="2"/>
        <v>0.5113636363636364</v>
      </c>
      <c r="I123" s="249">
        <f t="shared" si="2"/>
        <v>0.45454545454545453</v>
      </c>
      <c r="K123" s="348" t="s">
        <v>303</v>
      </c>
      <c r="L123" s="349" t="s">
        <v>308</v>
      </c>
      <c r="M123" s="272">
        <v>71</v>
      </c>
      <c r="N123" s="272">
        <v>10</v>
      </c>
      <c r="O123" s="272">
        <v>35</v>
      </c>
      <c r="P123" s="272">
        <v>26</v>
      </c>
      <c r="Q123" s="350">
        <v>0.14084507042253522</v>
      </c>
      <c r="R123" s="350">
        <v>0.49295774647887325</v>
      </c>
      <c r="S123" s="350">
        <v>0.36619718309859156</v>
      </c>
    </row>
    <row r="124" spans="1:19" ht="13.5">
      <c r="A124" s="318" t="s">
        <v>297</v>
      </c>
      <c r="B124" s="351" t="s">
        <v>299</v>
      </c>
      <c r="C124" s="352">
        <v>421</v>
      </c>
      <c r="D124" s="352">
        <v>51</v>
      </c>
      <c r="E124" s="352">
        <v>215</v>
      </c>
      <c r="F124" s="352">
        <v>155</v>
      </c>
      <c r="G124" s="353">
        <f t="shared" si="2"/>
        <v>0.12114014251781473</v>
      </c>
      <c r="H124" s="353">
        <f t="shared" si="2"/>
        <v>0.5106888361045131</v>
      </c>
      <c r="I124" s="353">
        <f t="shared" si="2"/>
        <v>0.3681710213776722</v>
      </c>
      <c r="K124" s="348" t="s">
        <v>303</v>
      </c>
      <c r="L124" s="354" t="s">
        <v>357</v>
      </c>
      <c r="M124" s="231">
        <f>SUM(M119:M123)</f>
        <v>909</v>
      </c>
      <c r="N124" s="231">
        <f>SUM(N119:N123)</f>
        <v>170</v>
      </c>
      <c r="O124" s="231">
        <f>SUM(O119:O123)</f>
        <v>497</v>
      </c>
      <c r="P124" s="231">
        <f>SUM(P119:P123)</f>
        <v>242</v>
      </c>
      <c r="Q124" s="232">
        <f>N124/$M124</f>
        <v>0.18701870187018702</v>
      </c>
      <c r="R124" s="232">
        <f>O124/$M124</f>
        <v>0.5467546754675467</v>
      </c>
      <c r="S124" s="232">
        <f>P124/$M124</f>
        <v>0.2662266226622662</v>
      </c>
    </row>
    <row r="125" spans="1:19" ht="13.5">
      <c r="A125" s="318" t="s">
        <v>297</v>
      </c>
      <c r="B125" s="194" t="s">
        <v>303</v>
      </c>
      <c r="C125" s="274">
        <v>909</v>
      </c>
      <c r="D125" s="274">
        <v>170</v>
      </c>
      <c r="E125" s="274">
        <v>497</v>
      </c>
      <c r="F125" s="274">
        <v>242</v>
      </c>
      <c r="G125" s="275">
        <f t="shared" si="2"/>
        <v>0.18701870187018702</v>
      </c>
      <c r="H125" s="275">
        <f t="shared" si="2"/>
        <v>0.5467546754675467</v>
      </c>
      <c r="I125" s="275">
        <f t="shared" si="2"/>
        <v>0.2662266226622662</v>
      </c>
      <c r="K125" s="355" t="s">
        <v>322</v>
      </c>
      <c r="L125" s="356" t="s">
        <v>323</v>
      </c>
      <c r="M125" s="259">
        <v>4</v>
      </c>
      <c r="N125" s="259">
        <v>0</v>
      </c>
      <c r="O125" s="259">
        <v>3</v>
      </c>
      <c r="P125" s="259">
        <v>1</v>
      </c>
      <c r="Q125" s="260">
        <v>0</v>
      </c>
      <c r="R125" s="260">
        <v>0.75</v>
      </c>
      <c r="S125" s="260">
        <v>0.25</v>
      </c>
    </row>
    <row r="126" spans="1:19" ht="13.5">
      <c r="A126" s="318" t="s">
        <v>297</v>
      </c>
      <c r="B126" s="107" t="s">
        <v>43</v>
      </c>
      <c r="C126" s="259">
        <v>360</v>
      </c>
      <c r="D126" s="259">
        <v>44</v>
      </c>
      <c r="E126" s="259">
        <v>187</v>
      </c>
      <c r="F126" s="259">
        <v>129</v>
      </c>
      <c r="G126" s="249">
        <f t="shared" si="2"/>
        <v>0.12222222222222222</v>
      </c>
      <c r="H126" s="249">
        <f t="shared" si="2"/>
        <v>0.5194444444444445</v>
      </c>
      <c r="I126" s="249">
        <f t="shared" si="2"/>
        <v>0.35833333333333334</v>
      </c>
      <c r="K126" s="355" t="s">
        <v>322</v>
      </c>
      <c r="L126" s="356" t="s">
        <v>324</v>
      </c>
      <c r="M126" s="259">
        <v>15</v>
      </c>
      <c r="N126" s="259">
        <v>0</v>
      </c>
      <c r="O126" s="259">
        <v>5</v>
      </c>
      <c r="P126" s="259">
        <v>10</v>
      </c>
      <c r="Q126" s="260">
        <v>0</v>
      </c>
      <c r="R126" s="260">
        <v>0.3333333333333333</v>
      </c>
      <c r="S126" s="260">
        <v>0.6666666666666666</v>
      </c>
    </row>
    <row r="127" spans="1:19" ht="13.5">
      <c r="A127" s="318" t="s">
        <v>297</v>
      </c>
      <c r="B127" s="255" t="s">
        <v>322</v>
      </c>
      <c r="C127" s="253">
        <v>19</v>
      </c>
      <c r="D127" s="253">
        <v>0</v>
      </c>
      <c r="E127" s="253">
        <v>8</v>
      </c>
      <c r="F127" s="253">
        <v>11</v>
      </c>
      <c r="G127" s="254">
        <f t="shared" si="2"/>
        <v>0</v>
      </c>
      <c r="H127" s="254">
        <f t="shared" si="2"/>
        <v>0.42105263157894735</v>
      </c>
      <c r="I127" s="254">
        <f t="shared" si="2"/>
        <v>0.5789473684210527</v>
      </c>
      <c r="K127" s="355" t="s">
        <v>322</v>
      </c>
      <c r="L127" s="357" t="s">
        <v>322</v>
      </c>
      <c r="M127" s="233">
        <f>SUM(M125:M126)</f>
        <v>19</v>
      </c>
      <c r="N127" s="233">
        <f>SUM(N125:N126)</f>
        <v>0</v>
      </c>
      <c r="O127" s="233">
        <f>SUM(O125:O126)</f>
        <v>8</v>
      </c>
      <c r="P127" s="233">
        <f>SUM(P125:P126)</f>
        <v>11</v>
      </c>
      <c r="Q127" s="234">
        <f>N127/$M127</f>
        <v>0</v>
      </c>
      <c r="R127" s="234">
        <f>O127/$M127</f>
        <v>0.42105263157894735</v>
      </c>
      <c r="S127" s="234">
        <f>P127/$M127</f>
        <v>0.5789473684210527</v>
      </c>
    </row>
    <row r="128" spans="1:19" ht="13.5">
      <c r="A128" s="318" t="s">
        <v>297</v>
      </c>
      <c r="B128" s="107" t="s">
        <v>35</v>
      </c>
      <c r="C128" s="259">
        <v>43</v>
      </c>
      <c r="D128" s="259">
        <v>2</v>
      </c>
      <c r="E128" s="259">
        <v>21</v>
      </c>
      <c r="F128" s="259">
        <v>20</v>
      </c>
      <c r="G128" s="249">
        <f t="shared" si="2"/>
        <v>0.046511627906976744</v>
      </c>
      <c r="H128" s="249">
        <f t="shared" si="2"/>
        <v>0.4883720930232558</v>
      </c>
      <c r="I128" s="249">
        <f t="shared" si="2"/>
        <v>0.46511627906976744</v>
      </c>
      <c r="K128" s="358" t="s">
        <v>310</v>
      </c>
      <c r="L128" s="359" t="s">
        <v>311</v>
      </c>
      <c r="M128" s="259">
        <v>171</v>
      </c>
      <c r="N128" s="259">
        <v>15</v>
      </c>
      <c r="O128" s="259">
        <v>108</v>
      </c>
      <c r="P128" s="259">
        <v>48</v>
      </c>
      <c r="Q128" s="260">
        <v>0.08771929824561403</v>
      </c>
      <c r="R128" s="260">
        <v>0.631578947368421</v>
      </c>
      <c r="S128" s="260">
        <v>0.2807017543859649</v>
      </c>
    </row>
    <row r="129" spans="1:19" ht="13.5">
      <c r="A129" s="318" t="s">
        <v>297</v>
      </c>
      <c r="B129" s="360" t="s">
        <v>310</v>
      </c>
      <c r="C129" s="361">
        <v>271</v>
      </c>
      <c r="D129" s="361">
        <v>26</v>
      </c>
      <c r="E129" s="361">
        <v>157</v>
      </c>
      <c r="F129" s="361">
        <v>88</v>
      </c>
      <c r="G129" s="362">
        <f t="shared" si="2"/>
        <v>0.0959409594095941</v>
      </c>
      <c r="H129" s="362">
        <f t="shared" si="2"/>
        <v>0.5793357933579336</v>
      </c>
      <c r="I129" s="362">
        <f t="shared" si="2"/>
        <v>0.3247232472324723</v>
      </c>
      <c r="K129" s="358" t="s">
        <v>310</v>
      </c>
      <c r="L129" s="359" t="s">
        <v>312</v>
      </c>
      <c r="M129" s="259">
        <v>100</v>
      </c>
      <c r="N129" s="259">
        <v>11</v>
      </c>
      <c r="O129" s="259">
        <v>49</v>
      </c>
      <c r="P129" s="259">
        <v>40</v>
      </c>
      <c r="Q129" s="260">
        <v>0.11</v>
      </c>
      <c r="R129" s="260">
        <v>0.49</v>
      </c>
      <c r="S129" s="260">
        <v>0.4</v>
      </c>
    </row>
    <row r="130" spans="1:19" ht="13.5">
      <c r="A130" s="318" t="s">
        <v>297</v>
      </c>
      <c r="B130" s="107" t="s">
        <v>32</v>
      </c>
      <c r="C130" s="259">
        <v>292</v>
      </c>
      <c r="D130" s="259">
        <v>34</v>
      </c>
      <c r="E130" s="259">
        <v>155</v>
      </c>
      <c r="F130" s="259">
        <v>103</v>
      </c>
      <c r="G130" s="249">
        <f t="shared" si="2"/>
        <v>0.11643835616438356</v>
      </c>
      <c r="H130" s="249">
        <f t="shared" si="2"/>
        <v>0.5308219178082192</v>
      </c>
      <c r="I130" s="249">
        <f t="shared" si="2"/>
        <v>0.3527397260273973</v>
      </c>
      <c r="K130" s="358" t="s">
        <v>310</v>
      </c>
      <c r="L130" s="363" t="s">
        <v>310</v>
      </c>
      <c r="M130" s="236">
        <f>SUM(M128:M129)</f>
        <v>271</v>
      </c>
      <c r="N130" s="236">
        <f aca="true" t="shared" si="3" ref="N130:S130">SUM(N128:N129)</f>
        <v>26</v>
      </c>
      <c r="O130" s="236">
        <f t="shared" si="3"/>
        <v>157</v>
      </c>
      <c r="P130" s="236">
        <f t="shared" si="3"/>
        <v>88</v>
      </c>
      <c r="Q130" s="236">
        <f t="shared" si="3"/>
        <v>0.19771929824561402</v>
      </c>
      <c r="R130" s="236">
        <f t="shared" si="3"/>
        <v>1.121578947368421</v>
      </c>
      <c r="S130" s="236">
        <f t="shared" si="3"/>
        <v>0.6807017543859649</v>
      </c>
    </row>
    <row r="131" spans="1:19" ht="13.5">
      <c r="A131" s="318" t="s">
        <v>297</v>
      </c>
      <c r="B131" s="107" t="s">
        <v>30</v>
      </c>
      <c r="C131" s="259">
        <v>203</v>
      </c>
      <c r="D131" s="259">
        <v>19</v>
      </c>
      <c r="E131" s="259">
        <v>112</v>
      </c>
      <c r="F131" s="259">
        <v>72</v>
      </c>
      <c r="G131" s="249">
        <f t="shared" si="2"/>
        <v>0.09359605911330049</v>
      </c>
      <c r="H131" s="249">
        <f t="shared" si="2"/>
        <v>0.5517241379310345</v>
      </c>
      <c r="I131" s="249">
        <f t="shared" si="2"/>
        <v>0.35467980295566504</v>
      </c>
      <c r="K131" s="299" t="s">
        <v>313</v>
      </c>
      <c r="L131" s="300" t="s">
        <v>314</v>
      </c>
      <c r="M131" s="259">
        <v>200</v>
      </c>
      <c r="N131" s="259">
        <v>13</v>
      </c>
      <c r="O131" s="259">
        <v>95</v>
      </c>
      <c r="P131" s="259">
        <v>92</v>
      </c>
      <c r="Q131" s="260">
        <v>0.065</v>
      </c>
      <c r="R131" s="260">
        <v>0.475</v>
      </c>
      <c r="S131" s="260">
        <v>0.46</v>
      </c>
    </row>
    <row r="132" spans="1:19" ht="13.5">
      <c r="A132" s="318" t="s">
        <v>297</v>
      </c>
      <c r="B132" s="107" t="s">
        <v>29</v>
      </c>
      <c r="C132" s="259">
        <v>53</v>
      </c>
      <c r="D132" s="259">
        <v>7</v>
      </c>
      <c r="E132" s="259">
        <v>27</v>
      </c>
      <c r="F132" s="259">
        <v>19</v>
      </c>
      <c r="G132" s="249">
        <f t="shared" si="2"/>
        <v>0.1320754716981132</v>
      </c>
      <c r="H132" s="249">
        <f t="shared" si="2"/>
        <v>0.5094339622641509</v>
      </c>
      <c r="I132" s="249">
        <f t="shared" si="2"/>
        <v>0.3584905660377358</v>
      </c>
      <c r="K132" s="299" t="s">
        <v>313</v>
      </c>
      <c r="L132" s="300" t="s">
        <v>315</v>
      </c>
      <c r="M132" s="259">
        <v>392</v>
      </c>
      <c r="N132" s="259">
        <v>35</v>
      </c>
      <c r="O132" s="259">
        <v>187</v>
      </c>
      <c r="P132" s="259">
        <v>170</v>
      </c>
      <c r="Q132" s="260">
        <v>0.08928571428571429</v>
      </c>
      <c r="R132" s="260">
        <v>0.4770408163265306</v>
      </c>
      <c r="S132" s="260">
        <v>0.4336734693877551</v>
      </c>
    </row>
    <row r="133" spans="1:19" ht="13.5">
      <c r="A133" s="318" t="s">
        <v>297</v>
      </c>
      <c r="B133" s="95" t="s">
        <v>313</v>
      </c>
      <c r="C133" s="319">
        <v>592</v>
      </c>
      <c r="D133" s="319">
        <v>48</v>
      </c>
      <c r="E133" s="319">
        <v>282</v>
      </c>
      <c r="F133" s="319">
        <v>262</v>
      </c>
      <c r="G133" s="320">
        <f t="shared" si="2"/>
        <v>0.08108108108108109</v>
      </c>
      <c r="H133" s="320">
        <f t="shared" si="2"/>
        <v>0.47635135135135137</v>
      </c>
      <c r="I133" s="320">
        <f t="shared" si="2"/>
        <v>0.44256756756756754</v>
      </c>
      <c r="K133" s="299" t="s">
        <v>313</v>
      </c>
      <c r="L133" s="301" t="s">
        <v>313</v>
      </c>
      <c r="M133" s="215">
        <f>SUM(M131:M132)</f>
        <v>592</v>
      </c>
      <c r="N133" s="215">
        <f>SUM(N131:N132)</f>
        <v>48</v>
      </c>
      <c r="O133" s="215">
        <f>SUM(O131:O132)</f>
        <v>282</v>
      </c>
      <c r="P133" s="215">
        <f>SUM(P131:P132)</f>
        <v>262</v>
      </c>
      <c r="Q133" s="216">
        <f>N133/$M133</f>
        <v>0.08108108108108109</v>
      </c>
      <c r="R133" s="216">
        <f>O133/$M133</f>
        <v>0.47635135135135137</v>
      </c>
      <c r="S133" s="216">
        <f>P133/$M133</f>
        <v>0.44256756756756754</v>
      </c>
    </row>
    <row r="134" spans="1:19" ht="13.5">
      <c r="A134" s="318" t="s">
        <v>297</v>
      </c>
      <c r="B134" s="107" t="s">
        <v>26</v>
      </c>
      <c r="C134" s="259">
        <v>71</v>
      </c>
      <c r="D134" s="259">
        <v>2</v>
      </c>
      <c r="E134" s="259">
        <v>40</v>
      </c>
      <c r="F134" s="259">
        <v>29</v>
      </c>
      <c r="G134" s="249">
        <f t="shared" si="2"/>
        <v>0.028169014084507043</v>
      </c>
      <c r="H134" s="249">
        <f t="shared" si="2"/>
        <v>0.5633802816901409</v>
      </c>
      <c r="I134" s="249">
        <f t="shared" si="2"/>
        <v>0.4084507042253521</v>
      </c>
      <c r="K134" s="364" t="s">
        <v>316</v>
      </c>
      <c r="L134" s="365" t="s">
        <v>316</v>
      </c>
      <c r="M134" s="259">
        <v>252</v>
      </c>
      <c r="N134" s="259">
        <v>22</v>
      </c>
      <c r="O134" s="259">
        <v>134</v>
      </c>
      <c r="P134" s="259">
        <v>96</v>
      </c>
      <c r="Q134" s="260">
        <v>0.0873015873015873</v>
      </c>
      <c r="R134" s="260">
        <v>0.5317460317460317</v>
      </c>
      <c r="S134" s="260">
        <v>0.38095238095238093</v>
      </c>
    </row>
    <row r="135" spans="1:19" ht="13.5">
      <c r="A135" s="318" t="s">
        <v>297</v>
      </c>
      <c r="B135" s="107" t="s">
        <v>25</v>
      </c>
      <c r="C135" s="272">
        <v>84</v>
      </c>
      <c r="D135" s="272">
        <v>5</v>
      </c>
      <c r="E135" s="272">
        <v>38</v>
      </c>
      <c r="F135" s="272">
        <v>41</v>
      </c>
      <c r="G135" s="249">
        <f t="shared" si="2"/>
        <v>0.05952380952380952</v>
      </c>
      <c r="H135" s="249">
        <f t="shared" si="2"/>
        <v>0.4523809523809524</v>
      </c>
      <c r="I135" s="249">
        <f t="shared" si="2"/>
        <v>0.4880952380952381</v>
      </c>
      <c r="K135" s="364" t="s">
        <v>316</v>
      </c>
      <c r="L135" s="365" t="s">
        <v>317</v>
      </c>
      <c r="M135" s="259">
        <v>11</v>
      </c>
      <c r="N135" s="259">
        <v>0</v>
      </c>
      <c r="O135" s="259">
        <v>4</v>
      </c>
      <c r="P135" s="259">
        <v>7</v>
      </c>
      <c r="Q135" s="260">
        <v>0</v>
      </c>
      <c r="R135" s="260">
        <v>0.36363636363636365</v>
      </c>
      <c r="S135" s="260">
        <v>0.6363636363636364</v>
      </c>
    </row>
    <row r="136" spans="1:19" ht="13.5">
      <c r="A136" s="318" t="s">
        <v>297</v>
      </c>
      <c r="B136" s="107" t="s">
        <v>24</v>
      </c>
      <c r="C136" s="259">
        <v>58</v>
      </c>
      <c r="D136" s="259">
        <v>7</v>
      </c>
      <c r="E136" s="259">
        <v>32</v>
      </c>
      <c r="F136" s="259">
        <v>19</v>
      </c>
      <c r="G136" s="249">
        <f t="shared" si="2"/>
        <v>0.1206896551724138</v>
      </c>
      <c r="H136" s="249">
        <f t="shared" si="2"/>
        <v>0.5517241379310345</v>
      </c>
      <c r="I136" s="249">
        <f t="shared" si="2"/>
        <v>0.3275862068965517</v>
      </c>
      <c r="K136" s="364" t="s">
        <v>316</v>
      </c>
      <c r="L136" s="366" t="s">
        <v>316</v>
      </c>
      <c r="M136" s="238">
        <f>SUM(M134:M135)</f>
        <v>263</v>
      </c>
      <c r="N136" s="238">
        <f>SUM(N134:N135)</f>
        <v>22</v>
      </c>
      <c r="O136" s="238">
        <f>SUM(O134:O135)</f>
        <v>138</v>
      </c>
      <c r="P136" s="238">
        <f>SUM(P134:P135)</f>
        <v>103</v>
      </c>
      <c r="Q136" s="239">
        <f>N136/$M136</f>
        <v>0.08365019011406843</v>
      </c>
      <c r="R136" s="239">
        <f>O136/$M136</f>
        <v>0.5247148288973384</v>
      </c>
      <c r="S136" s="239">
        <f>P136/$M136</f>
        <v>0.3916349809885932</v>
      </c>
    </row>
    <row r="137" spans="1:19" ht="13.5">
      <c r="A137" s="318" t="s">
        <v>297</v>
      </c>
      <c r="B137" s="107" t="s">
        <v>23</v>
      </c>
      <c r="C137" s="259">
        <v>938</v>
      </c>
      <c r="D137" s="259">
        <v>181</v>
      </c>
      <c r="E137" s="259">
        <v>575</v>
      </c>
      <c r="F137" s="259">
        <v>182</v>
      </c>
      <c r="G137" s="249">
        <f t="shared" si="2"/>
        <v>0.1929637526652452</v>
      </c>
      <c r="H137" s="249">
        <f t="shared" si="2"/>
        <v>0.6130063965884861</v>
      </c>
      <c r="I137" s="249">
        <f t="shared" si="2"/>
        <v>0.19402985074626866</v>
      </c>
      <c r="K137" s="367" t="s">
        <v>318</v>
      </c>
      <c r="L137" s="368" t="s">
        <v>319</v>
      </c>
      <c r="M137" s="259">
        <v>231</v>
      </c>
      <c r="N137" s="259">
        <v>12</v>
      </c>
      <c r="O137" s="259">
        <v>108</v>
      </c>
      <c r="P137" s="259">
        <v>111</v>
      </c>
      <c r="Q137" s="260">
        <v>0.05194805194805195</v>
      </c>
      <c r="R137" s="260">
        <v>0.4675324675324675</v>
      </c>
      <c r="S137" s="260">
        <v>0.4805194805194805</v>
      </c>
    </row>
    <row r="138" spans="1:19" ht="13.5">
      <c r="A138" s="318" t="s">
        <v>297</v>
      </c>
      <c r="B138" s="107" t="s">
        <v>22</v>
      </c>
      <c r="C138" s="259">
        <v>241</v>
      </c>
      <c r="D138" s="259">
        <v>52</v>
      </c>
      <c r="E138" s="259">
        <v>143</v>
      </c>
      <c r="F138" s="259">
        <v>46</v>
      </c>
      <c r="G138" s="249">
        <f t="shared" si="2"/>
        <v>0.2157676348547718</v>
      </c>
      <c r="H138" s="249">
        <f t="shared" si="2"/>
        <v>0.5933609958506224</v>
      </c>
      <c r="I138" s="249">
        <f t="shared" si="2"/>
        <v>0.1908713692946058</v>
      </c>
      <c r="K138" s="367" t="s">
        <v>318</v>
      </c>
      <c r="L138" s="368" t="s">
        <v>320</v>
      </c>
      <c r="M138" s="259">
        <v>122</v>
      </c>
      <c r="N138" s="259">
        <v>6</v>
      </c>
      <c r="O138" s="259">
        <v>64</v>
      </c>
      <c r="P138" s="259">
        <v>52</v>
      </c>
      <c r="Q138" s="260">
        <v>0.04918032786885246</v>
      </c>
      <c r="R138" s="260">
        <v>0.5245901639344263</v>
      </c>
      <c r="S138" s="260">
        <v>0.4262295081967213</v>
      </c>
    </row>
    <row r="139" spans="1:19" ht="13.5">
      <c r="A139" s="318" t="s">
        <v>297</v>
      </c>
      <c r="B139" s="107" t="s">
        <v>21</v>
      </c>
      <c r="C139" s="259">
        <v>30</v>
      </c>
      <c r="D139" s="259">
        <v>2</v>
      </c>
      <c r="E139" s="259">
        <v>15</v>
      </c>
      <c r="F139" s="259">
        <v>13</v>
      </c>
      <c r="G139" s="249">
        <f t="shared" si="2"/>
        <v>0.06666666666666667</v>
      </c>
      <c r="H139" s="249">
        <f t="shared" si="2"/>
        <v>0.5</v>
      </c>
      <c r="I139" s="249">
        <f t="shared" si="2"/>
        <v>0.43333333333333335</v>
      </c>
      <c r="K139" s="367" t="s">
        <v>318</v>
      </c>
      <c r="L139" s="368" t="s">
        <v>321</v>
      </c>
      <c r="M139" s="259">
        <v>106</v>
      </c>
      <c r="N139" s="259">
        <v>8</v>
      </c>
      <c r="O139" s="259">
        <v>50</v>
      </c>
      <c r="P139" s="259">
        <v>48</v>
      </c>
      <c r="Q139" s="260">
        <v>0.07547169811320754</v>
      </c>
      <c r="R139" s="260">
        <v>0.4716981132075472</v>
      </c>
      <c r="S139" s="260">
        <v>0.4528301886792453</v>
      </c>
    </row>
    <row r="140" spans="1:19" ht="13.5">
      <c r="A140" s="318" t="s">
        <v>297</v>
      </c>
      <c r="B140" s="107" t="s">
        <v>20</v>
      </c>
      <c r="C140" s="259">
        <v>170</v>
      </c>
      <c r="D140" s="259">
        <v>16</v>
      </c>
      <c r="E140" s="259">
        <v>92</v>
      </c>
      <c r="F140" s="259">
        <v>62</v>
      </c>
      <c r="G140" s="249">
        <f t="shared" si="2"/>
        <v>0.09411764705882353</v>
      </c>
      <c r="H140" s="249">
        <f t="shared" si="2"/>
        <v>0.5411764705882353</v>
      </c>
      <c r="I140" s="249">
        <f t="shared" si="2"/>
        <v>0.36470588235294116</v>
      </c>
      <c r="K140" s="367" t="s">
        <v>318</v>
      </c>
      <c r="L140" s="369" t="s">
        <v>318</v>
      </c>
      <c r="M140" s="240">
        <f>SUM(M137:M139)</f>
        <v>459</v>
      </c>
      <c r="N140" s="240">
        <f>SUM(N137:N139)</f>
        <v>26</v>
      </c>
      <c r="O140" s="240">
        <f>SUM(O137:O139)</f>
        <v>222</v>
      </c>
      <c r="P140" s="240">
        <f>SUM(P137:P139)</f>
        <v>211</v>
      </c>
      <c r="Q140" s="241">
        <f aca="true" t="shared" si="4" ref="Q140:S143">N140/$M140</f>
        <v>0.05664488017429194</v>
      </c>
      <c r="R140" s="241">
        <f t="shared" si="4"/>
        <v>0.48366013071895425</v>
      </c>
      <c r="S140" s="241">
        <f t="shared" si="4"/>
        <v>0.4596949891067538</v>
      </c>
    </row>
    <row r="141" spans="1:19" ht="13.5">
      <c r="A141" s="318" t="s">
        <v>297</v>
      </c>
      <c r="B141" s="370" t="s">
        <v>316</v>
      </c>
      <c r="C141" s="371">
        <v>263</v>
      </c>
      <c r="D141" s="371">
        <v>22</v>
      </c>
      <c r="E141" s="371">
        <v>138</v>
      </c>
      <c r="F141" s="371">
        <v>103</v>
      </c>
      <c r="G141" s="372">
        <f t="shared" si="2"/>
        <v>0.08365019011406843</v>
      </c>
      <c r="H141" s="372">
        <f t="shared" si="2"/>
        <v>0.5247148288973384</v>
      </c>
      <c r="I141" s="372">
        <f t="shared" si="2"/>
        <v>0.3916349809885932</v>
      </c>
      <c r="K141" s="373" t="s">
        <v>325</v>
      </c>
      <c r="L141" s="374" t="s">
        <v>326</v>
      </c>
      <c r="M141" s="272">
        <v>292</v>
      </c>
      <c r="N141" s="272">
        <v>115</v>
      </c>
      <c r="O141" s="272">
        <v>159</v>
      </c>
      <c r="P141" s="272">
        <v>18</v>
      </c>
      <c r="Q141" s="375">
        <v>0.3938356164383562</v>
      </c>
      <c r="R141" s="375">
        <v>0.5445205479452054</v>
      </c>
      <c r="S141" s="375">
        <v>0.06164383561643835</v>
      </c>
    </row>
    <row r="142" spans="1:19" ht="13.5">
      <c r="A142" s="318" t="s">
        <v>297</v>
      </c>
      <c r="B142" s="337" t="s">
        <v>318</v>
      </c>
      <c r="C142" s="338">
        <v>459</v>
      </c>
      <c r="D142" s="338">
        <v>26</v>
      </c>
      <c r="E142" s="338">
        <v>222</v>
      </c>
      <c r="F142" s="338">
        <v>211</v>
      </c>
      <c r="G142" s="339">
        <f t="shared" si="2"/>
        <v>0.05664488017429194</v>
      </c>
      <c r="H142" s="339">
        <f t="shared" si="2"/>
        <v>0.48366013071895425</v>
      </c>
      <c r="I142" s="339">
        <f t="shared" si="2"/>
        <v>0.4596949891067538</v>
      </c>
      <c r="K142" s="373" t="s">
        <v>325</v>
      </c>
      <c r="L142" s="374" t="s">
        <v>327</v>
      </c>
      <c r="M142" s="272">
        <v>17</v>
      </c>
      <c r="N142" s="272">
        <v>1</v>
      </c>
      <c r="O142" s="272">
        <v>14</v>
      </c>
      <c r="P142" s="272">
        <v>2</v>
      </c>
      <c r="Q142" s="375">
        <v>0.058823529411764705</v>
      </c>
      <c r="R142" s="375">
        <v>0.8235294117647058</v>
      </c>
      <c r="S142" s="375">
        <v>0.11764705882352941</v>
      </c>
    </row>
    <row r="143" spans="1:19" ht="13.5">
      <c r="A143" s="318" t="s">
        <v>297</v>
      </c>
      <c r="B143" s="107" t="s">
        <v>14</v>
      </c>
      <c r="C143" s="259">
        <v>77</v>
      </c>
      <c r="D143" s="259">
        <v>6</v>
      </c>
      <c r="E143" s="259">
        <v>54</v>
      </c>
      <c r="F143" s="259">
        <v>17</v>
      </c>
      <c r="G143" s="249">
        <f t="shared" si="2"/>
        <v>0.07792207792207792</v>
      </c>
      <c r="H143" s="249">
        <f t="shared" si="2"/>
        <v>0.7012987012987013</v>
      </c>
      <c r="I143" s="249">
        <f t="shared" si="2"/>
        <v>0.22077922077922077</v>
      </c>
      <c r="K143" s="374" t="s">
        <v>325</v>
      </c>
      <c r="L143" s="376" t="s">
        <v>325</v>
      </c>
      <c r="M143" s="169">
        <f>SUM(M141:M142)</f>
        <v>309</v>
      </c>
      <c r="N143" s="169">
        <f>SUM(N141:N142)</f>
        <v>116</v>
      </c>
      <c r="O143" s="169">
        <f>SUM(O141:O142)</f>
        <v>173</v>
      </c>
      <c r="P143" s="169">
        <f>SUM(P141:P142)</f>
        <v>20</v>
      </c>
      <c r="Q143" s="242">
        <f t="shared" si="4"/>
        <v>0.37540453074433655</v>
      </c>
      <c r="R143" s="242">
        <f t="shared" si="4"/>
        <v>0.5598705501618123</v>
      </c>
      <c r="S143" s="242">
        <f t="shared" si="4"/>
        <v>0.06472491909385113</v>
      </c>
    </row>
    <row r="144" spans="1:9" ht="13.5">
      <c r="A144" s="318" t="s">
        <v>297</v>
      </c>
      <c r="B144" s="107" t="s">
        <v>13</v>
      </c>
      <c r="C144" s="259">
        <v>439</v>
      </c>
      <c r="D144" s="259">
        <v>86</v>
      </c>
      <c r="E144" s="259">
        <v>305</v>
      </c>
      <c r="F144" s="259">
        <v>48</v>
      </c>
      <c r="G144" s="249">
        <f t="shared" si="2"/>
        <v>0.1958997722095672</v>
      </c>
      <c r="H144" s="249">
        <f t="shared" si="2"/>
        <v>0.6947608200455581</v>
      </c>
      <c r="I144" s="249">
        <f t="shared" si="2"/>
        <v>0.10933940774487472</v>
      </c>
    </row>
    <row r="145" spans="1:9" ht="13.5">
      <c r="A145" s="318" t="s">
        <v>297</v>
      </c>
      <c r="B145" s="321" t="s">
        <v>325</v>
      </c>
      <c r="C145" s="322">
        <v>309</v>
      </c>
      <c r="D145" s="322">
        <v>116</v>
      </c>
      <c r="E145" s="322">
        <v>173</v>
      </c>
      <c r="F145" s="322">
        <v>20</v>
      </c>
      <c r="G145" s="323">
        <f t="shared" si="2"/>
        <v>0.37540453074433655</v>
      </c>
      <c r="H145" s="323">
        <f t="shared" si="2"/>
        <v>0.5598705501618123</v>
      </c>
      <c r="I145" s="323">
        <f t="shared" si="2"/>
        <v>0.06472491909385113</v>
      </c>
    </row>
    <row r="146" spans="1:9" ht="13.5">
      <c r="A146" s="377" t="s">
        <v>328</v>
      </c>
      <c r="B146" s="378" t="s">
        <v>9</v>
      </c>
      <c r="C146" s="272">
        <v>227</v>
      </c>
      <c r="D146" s="272">
        <v>26</v>
      </c>
      <c r="E146" s="272">
        <v>94</v>
      </c>
      <c r="F146" s="272">
        <v>107</v>
      </c>
      <c r="G146" s="285">
        <f aca="true" t="shared" si="5" ref="G146:G156">D146/$C146</f>
        <v>0.1145374449339207</v>
      </c>
      <c r="H146" s="285">
        <f aca="true" t="shared" si="6" ref="H146:H156">E146/$C146</f>
        <v>0.41409691629955947</v>
      </c>
      <c r="I146" s="285">
        <f aca="true" t="shared" si="7" ref="I146:I156">F146/$C146</f>
        <v>0.4713656387665198</v>
      </c>
    </row>
    <row r="147" spans="1:9" ht="13.5">
      <c r="A147" s="377" t="s">
        <v>328</v>
      </c>
      <c r="B147" s="379" t="s">
        <v>8</v>
      </c>
      <c r="C147" s="272">
        <v>735</v>
      </c>
      <c r="D147" s="272">
        <v>48</v>
      </c>
      <c r="E147" s="272">
        <v>413</v>
      </c>
      <c r="F147" s="272">
        <v>274</v>
      </c>
      <c r="G147" s="285">
        <f t="shared" si="5"/>
        <v>0.0653061224489796</v>
      </c>
      <c r="H147" s="285">
        <f t="shared" si="6"/>
        <v>0.5619047619047619</v>
      </c>
      <c r="I147" s="285">
        <f t="shared" si="7"/>
        <v>0.3727891156462585</v>
      </c>
    </row>
    <row r="148" spans="1:9" ht="13.5">
      <c r="A148" s="377" t="s">
        <v>328</v>
      </c>
      <c r="B148" s="380" t="s">
        <v>7</v>
      </c>
      <c r="C148" s="272">
        <v>516</v>
      </c>
      <c r="D148" s="272">
        <v>43</v>
      </c>
      <c r="E148" s="272">
        <v>263</v>
      </c>
      <c r="F148" s="272">
        <v>210</v>
      </c>
      <c r="G148" s="285">
        <f t="shared" si="5"/>
        <v>0.08333333333333333</v>
      </c>
      <c r="H148" s="285">
        <f t="shared" si="6"/>
        <v>0.5096899224806202</v>
      </c>
      <c r="I148" s="285">
        <f t="shared" si="7"/>
        <v>0.4069767441860465</v>
      </c>
    </row>
    <row r="149" spans="1:9" ht="13.5">
      <c r="A149" s="377" t="s">
        <v>328</v>
      </c>
      <c r="B149" s="381" t="s">
        <v>6</v>
      </c>
      <c r="C149" s="272">
        <v>441</v>
      </c>
      <c r="D149" s="272">
        <v>24</v>
      </c>
      <c r="E149" s="272">
        <v>231</v>
      </c>
      <c r="F149" s="272">
        <v>186</v>
      </c>
      <c r="G149" s="285">
        <f t="shared" si="5"/>
        <v>0.05442176870748299</v>
      </c>
      <c r="H149" s="285">
        <f t="shared" si="6"/>
        <v>0.5238095238095238</v>
      </c>
      <c r="I149" s="285">
        <f t="shared" si="7"/>
        <v>0.4217687074829932</v>
      </c>
    </row>
    <row r="150" spans="1:9" ht="13.5">
      <c r="A150" s="377" t="s">
        <v>328</v>
      </c>
      <c r="B150" s="382" t="s">
        <v>5</v>
      </c>
      <c r="C150" s="272">
        <v>850</v>
      </c>
      <c r="D150" s="272">
        <v>86</v>
      </c>
      <c r="E150" s="272">
        <v>460</v>
      </c>
      <c r="F150" s="272">
        <v>304</v>
      </c>
      <c r="G150" s="285">
        <f t="shared" si="5"/>
        <v>0.1011764705882353</v>
      </c>
      <c r="H150" s="285">
        <f t="shared" si="6"/>
        <v>0.5411764705882353</v>
      </c>
      <c r="I150" s="285">
        <f t="shared" si="7"/>
        <v>0.35764705882352943</v>
      </c>
    </row>
    <row r="151" spans="1:9" ht="13.5">
      <c r="A151" s="377" t="s">
        <v>328</v>
      </c>
      <c r="B151" s="383" t="s">
        <v>4</v>
      </c>
      <c r="C151" s="272">
        <v>1429</v>
      </c>
      <c r="D151" s="272">
        <v>280</v>
      </c>
      <c r="E151" s="272">
        <v>820</v>
      </c>
      <c r="F151" s="272">
        <v>329</v>
      </c>
      <c r="G151" s="285">
        <f t="shared" si="5"/>
        <v>0.1959412176347096</v>
      </c>
      <c r="H151" s="285">
        <f t="shared" si="6"/>
        <v>0.5738278516445067</v>
      </c>
      <c r="I151" s="285">
        <f t="shared" si="7"/>
        <v>0.23023093072078377</v>
      </c>
    </row>
    <row r="152" spans="1:9" ht="13.5">
      <c r="A152" s="377" t="s">
        <v>328</v>
      </c>
      <c r="B152" s="384" t="s">
        <v>3</v>
      </c>
      <c r="C152" s="272">
        <v>998</v>
      </c>
      <c r="D152" s="272">
        <v>240</v>
      </c>
      <c r="E152" s="272">
        <v>523</v>
      </c>
      <c r="F152" s="272">
        <v>235</v>
      </c>
      <c r="G152" s="285">
        <f t="shared" si="5"/>
        <v>0.24048096192384769</v>
      </c>
      <c r="H152" s="285">
        <f t="shared" si="6"/>
        <v>0.5240480961923848</v>
      </c>
      <c r="I152" s="285">
        <f t="shared" si="7"/>
        <v>0.23547094188376755</v>
      </c>
    </row>
    <row r="153" spans="1:9" ht="13.5">
      <c r="A153" s="377" t="s">
        <v>328</v>
      </c>
      <c r="B153" s="385" t="s">
        <v>2</v>
      </c>
      <c r="C153" s="272">
        <v>466</v>
      </c>
      <c r="D153" s="272">
        <v>45</v>
      </c>
      <c r="E153" s="272">
        <v>229</v>
      </c>
      <c r="F153" s="272">
        <v>192</v>
      </c>
      <c r="G153" s="285">
        <f t="shared" si="5"/>
        <v>0.09656652360515021</v>
      </c>
      <c r="H153" s="285">
        <f t="shared" si="6"/>
        <v>0.49141630901287553</v>
      </c>
      <c r="I153" s="285">
        <f t="shared" si="7"/>
        <v>0.41201716738197425</v>
      </c>
    </row>
    <row r="154" spans="1:9" ht="13.5">
      <c r="A154" s="377" t="s">
        <v>328</v>
      </c>
      <c r="B154" s="386" t="s">
        <v>1</v>
      </c>
      <c r="C154" s="272">
        <v>476</v>
      </c>
      <c r="D154" s="272">
        <v>47</v>
      </c>
      <c r="E154" s="272">
        <v>234</v>
      </c>
      <c r="F154" s="272">
        <v>195</v>
      </c>
      <c r="G154" s="285">
        <f t="shared" si="5"/>
        <v>0.09873949579831932</v>
      </c>
      <c r="H154" s="285">
        <f t="shared" si="6"/>
        <v>0.49159663865546216</v>
      </c>
      <c r="I154" s="285">
        <f t="shared" si="7"/>
        <v>0.4096638655462185</v>
      </c>
    </row>
    <row r="155" spans="1:9" ht="14.25" thickBot="1">
      <c r="A155" s="377" t="s">
        <v>328</v>
      </c>
      <c r="B155" s="387" t="s">
        <v>0</v>
      </c>
      <c r="C155" s="388">
        <v>810</v>
      </c>
      <c r="D155" s="388">
        <v>154</v>
      </c>
      <c r="E155" s="388">
        <v>418</v>
      </c>
      <c r="F155" s="388">
        <v>238</v>
      </c>
      <c r="G155" s="389">
        <f t="shared" si="5"/>
        <v>0.19012345679012346</v>
      </c>
      <c r="H155" s="389">
        <f t="shared" si="6"/>
        <v>0.5160493827160494</v>
      </c>
      <c r="I155" s="389">
        <f t="shared" si="7"/>
        <v>0.2938271604938272</v>
      </c>
    </row>
    <row r="156" spans="2:9" ht="14.25" thickTop="1">
      <c r="B156" s="390" t="s">
        <v>232</v>
      </c>
      <c r="C156" s="391">
        <f>SUM(C2:C155)</f>
        <v>105225</v>
      </c>
      <c r="D156" s="391">
        <f>SUM(D2:D155)</f>
        <v>16224</v>
      </c>
      <c r="E156" s="391">
        <f>SUM(E2:E155)</f>
        <v>61427</v>
      </c>
      <c r="F156" s="391">
        <f>SUM(F2:F155)</f>
        <v>27574</v>
      </c>
      <c r="G156" s="392">
        <f t="shared" si="5"/>
        <v>0.15418389166072702</v>
      </c>
      <c r="H156" s="392">
        <f t="shared" si="6"/>
        <v>0.5837681159420289</v>
      </c>
      <c r="I156" s="392">
        <f t="shared" si="7"/>
        <v>0.262047992397244</v>
      </c>
    </row>
    <row r="157" ht="13.5">
      <c r="B157" s="150" t="s">
        <v>241</v>
      </c>
    </row>
    <row r="229" ht="13.5">
      <c r="T229" s="394"/>
    </row>
    <row r="243" ht="19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利水 繭子 m.t.</dc:creator>
  <cp:keywords/>
  <dc:description/>
  <cp:lastModifiedBy>利水 繭子 m.t.</cp:lastModifiedBy>
  <cp:lastPrinted>2014-02-06T05:19:32Z</cp:lastPrinted>
  <dcterms:created xsi:type="dcterms:W3CDTF">2012-06-01T03:12:41Z</dcterms:created>
  <dcterms:modified xsi:type="dcterms:W3CDTF">2015-08-18T02:02:02Z</dcterms:modified>
  <cp:category/>
  <cp:version/>
  <cp:contentType/>
  <cp:contentStatus/>
</cp:coreProperties>
</file>