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0200" windowHeight="9060" tabRatio="865" activeTab="11"/>
  </bookViews>
  <sheets>
    <sheet name="H22.1月末 " sheetId="1" r:id="rId1"/>
    <sheet name="H22.2月末" sheetId="2" r:id="rId2"/>
    <sheet name="H22.3月末" sheetId="3" r:id="rId3"/>
    <sheet name="H22.4月末 " sheetId="4" r:id="rId4"/>
    <sheet name="H22.5月末 " sheetId="5" r:id="rId5"/>
    <sheet name="H22.6月末 " sheetId="6" r:id="rId6"/>
    <sheet name="H22.7月末" sheetId="7" r:id="rId7"/>
    <sheet name="H22.8月末" sheetId="8" r:id="rId8"/>
    <sheet name="H22.9月末" sheetId="9" r:id="rId9"/>
    <sheet name="H22.10月末" sheetId="10" r:id="rId10"/>
    <sheet name="H22.11月末 " sheetId="11" r:id="rId11"/>
    <sheet name="H22.12月末" sheetId="12" r:id="rId12"/>
  </sheets>
  <definedNames/>
  <calcPr fullCalcOnLoad="1"/>
</workbook>
</file>

<file path=xl/sharedStrings.xml><?xml version="1.0" encoding="utf-8"?>
<sst xmlns="http://schemas.openxmlformats.org/spreadsheetml/2006/main" count="636" uniqueCount="47">
  <si>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</si>
  <si>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</si>
  <si>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</si>
  <si>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</si>
  <si>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</si>
  <si>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</si>
  <si>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</si>
  <si>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</si>
  <si>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</si>
  <si>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</si>
  <si>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</si>
  <si>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</si>
  <si>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</si>
  <si>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</si>
  <si>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</si>
  <si>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</si>
  <si>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</si>
  <si>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</si>
  <si>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</si>
  <si>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</si>
  <si>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</si>
  <si>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</si>
  <si>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</si>
  <si>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</si>
  <si>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</si>
  <si>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</si>
  <si>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平成22年12月31日現在</t>
  </si>
  <si>
    <t>平成22年11月30日現在</t>
  </si>
  <si>
    <t>平成22年10月31日現在</t>
  </si>
  <si>
    <t>平成22年9月30日現在</t>
  </si>
  <si>
    <t>平成22年8月31日現在</t>
  </si>
  <si>
    <t>平成22年6月30日現在</t>
  </si>
  <si>
    <t>平成22年5月31日現在</t>
  </si>
  <si>
    <t>平成22年7月31日現在</t>
  </si>
  <si>
    <t>平成22年4月30日現在</t>
  </si>
  <si>
    <t>平成22年3月31日現在</t>
  </si>
  <si>
    <t>平成22年2月28日現在</t>
  </si>
  <si>
    <t>平成22年1月31日現在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</si>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</sst>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177" fontId="5" fillId="0" borderId="35" xfId="48" applyNumberFormat="1" applyFont="1" applyBorder="1" applyAlignment="1">
      <alignment vertical="center"/>
    </xf>
    <xf numFmtId="10" fontId="5" fillId="0" borderId="36" xfId="48" applyNumberFormat="1" applyFont="1" applyFill="1" applyBorder="1" applyAlignment="1">
      <alignment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/>
    </xf>
    <xf numFmtId="178" fontId="5" fillId="0" borderId="37" xfId="48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0" borderId="37" xfId="0" applyNumberFormat="1" applyFont="1" applyBorder="1" applyAlignment="1">
      <alignment horizontal="right"/>
    </xf>
    <xf numFmtId="38" fontId="5" fillId="0" borderId="39" xfId="48" applyFont="1" applyBorder="1" applyAlignment="1">
      <alignment horizontal="center" vertical="center"/>
    </xf>
    <xf numFmtId="38" fontId="5" fillId="0" borderId="40" xfId="48" applyFont="1" applyBorder="1" applyAlignment="1">
      <alignment horizontal="center" vertical="center"/>
    </xf>
    <xf numFmtId="40" fontId="5" fillId="0" borderId="41" xfId="48" applyNumberFormat="1" applyFont="1" applyBorder="1" applyAlignment="1">
      <alignment vertical="center"/>
    </xf>
    <xf numFmtId="38" fontId="5" fillId="0" borderId="42" xfId="48" applyFont="1" applyBorder="1" applyAlignment="1">
      <alignment horizontal="center" vertical="center"/>
    </xf>
    <xf numFmtId="181" fontId="7" fillId="0" borderId="43" xfId="0" applyNumberFormat="1" applyFont="1" applyBorder="1" applyAlignment="1">
      <alignment horizontal="center"/>
    </xf>
    <xf numFmtId="181" fontId="7" fillId="0" borderId="44" xfId="0" applyNumberFormat="1" applyFont="1" applyBorder="1" applyAlignment="1">
      <alignment/>
    </xf>
    <xf numFmtId="181" fontId="7" fillId="0" borderId="45" xfId="0" applyNumberFormat="1" applyFont="1" applyBorder="1" applyAlignment="1">
      <alignment horizontal="center"/>
    </xf>
    <xf numFmtId="181" fontId="7" fillId="0" borderId="45" xfId="0" applyNumberFormat="1" applyFont="1" applyFill="1" applyBorder="1" applyAlignment="1">
      <alignment horizontal="center"/>
    </xf>
    <xf numFmtId="10" fontId="7" fillId="0" borderId="44" xfId="0" applyNumberFormat="1" applyFont="1" applyFill="1" applyBorder="1" applyAlignment="1">
      <alignment/>
    </xf>
    <xf numFmtId="38" fontId="3" fillId="0" borderId="0" xfId="48" applyFont="1" applyAlignment="1">
      <alignment horizontal="center" vertical="center"/>
    </xf>
    <xf numFmtId="176" fontId="5" fillId="0" borderId="46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  <xf numFmtId="38" fontId="5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left"/>
    </xf>
    <xf numFmtId="178" fontId="5" fillId="0" borderId="53" xfId="0" applyNumberFormat="1" applyFont="1" applyBorder="1" applyAlignment="1">
      <alignment horizontal="left"/>
    </xf>
    <xf numFmtId="178" fontId="5" fillId="0" borderId="52" xfId="0" applyNumberFormat="1" applyFont="1" applyBorder="1" applyAlignment="1">
      <alignment horizontal="center" vertical="center"/>
    </xf>
    <xf numFmtId="178" fontId="5" fillId="0" borderId="53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37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37539</v>
      </c>
      <c r="C4" s="9">
        <f>SUM(D4:E4)</f>
        <v>81390</v>
      </c>
      <c r="D4" s="9">
        <v>38796</v>
      </c>
      <c r="E4" s="10">
        <v>42594</v>
      </c>
    </row>
    <row r="5" spans="1:5" ht="18" customHeight="1">
      <c r="A5" s="11" t="s">
        <v>6</v>
      </c>
      <c r="B5" s="12">
        <v>1813</v>
      </c>
      <c r="C5" s="9">
        <f>SUM(D5:E5)</f>
        <v>3976</v>
      </c>
      <c r="D5" s="13">
        <v>1930</v>
      </c>
      <c r="E5" s="14">
        <v>2046</v>
      </c>
    </row>
    <row r="6" spans="1:5" ht="18" customHeight="1">
      <c r="A6" s="11" t="s">
        <v>7</v>
      </c>
      <c r="B6" s="12">
        <v>5709</v>
      </c>
      <c r="C6" s="9">
        <f>SUM(D6:E6)</f>
        <v>13238</v>
      </c>
      <c r="D6" s="13">
        <v>6305</v>
      </c>
      <c r="E6" s="14">
        <v>6933</v>
      </c>
    </row>
    <row r="7" spans="1:5" ht="18" customHeight="1" thickBot="1">
      <c r="A7" s="11" t="s">
        <v>8</v>
      </c>
      <c r="B7" s="12">
        <v>3141</v>
      </c>
      <c r="C7" s="9">
        <f>SUM(D7:E7)</f>
        <v>7266</v>
      </c>
      <c r="D7" s="13">
        <v>3439</v>
      </c>
      <c r="E7" s="14">
        <v>3827</v>
      </c>
    </row>
    <row r="8" spans="1:6" ht="19.5" customHeight="1" thickTop="1">
      <c r="A8" s="15" t="s">
        <v>9</v>
      </c>
      <c r="B8" s="16">
        <f>SUM(B4:B7)</f>
        <v>48202</v>
      </c>
      <c r="C8" s="17">
        <f>SUM(C4:C7)</f>
        <v>105870</v>
      </c>
      <c r="D8" s="17">
        <f>SUM(D4:D7)</f>
        <v>50470</v>
      </c>
      <c r="E8" s="17">
        <f>SUM(E4:E7)</f>
        <v>55400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37539</v>
      </c>
      <c r="C14" s="24">
        <v>37512</v>
      </c>
      <c r="D14" s="8">
        <f>+B14-C14</f>
        <v>27</v>
      </c>
      <c r="E14" s="25">
        <f>+D14/C14</f>
        <v>0.0007197696737044146</v>
      </c>
    </row>
    <row r="15" spans="1:5" ht="13.5">
      <c r="A15" s="11" t="s">
        <v>6</v>
      </c>
      <c r="B15" s="23">
        <f>B5</f>
        <v>1813</v>
      </c>
      <c r="C15" s="14">
        <v>1812</v>
      </c>
      <c r="D15" s="12">
        <f>+B15-C15</f>
        <v>1</v>
      </c>
      <c r="E15" s="27">
        <f>+D15/C15</f>
        <v>0.0005518763796909492</v>
      </c>
    </row>
    <row r="16" spans="1:5" ht="13.5">
      <c r="A16" s="11" t="s">
        <v>7</v>
      </c>
      <c r="B16" s="23">
        <f>B6</f>
        <v>5709</v>
      </c>
      <c r="C16" s="14">
        <v>5701</v>
      </c>
      <c r="D16" s="12">
        <f>+B16-C16</f>
        <v>8</v>
      </c>
      <c r="E16" s="27">
        <f>+D16/C16</f>
        <v>0.0014032625855113139</v>
      </c>
    </row>
    <row r="17" spans="1:5" ht="14.25" thickBot="1">
      <c r="A17" s="11" t="s">
        <v>8</v>
      </c>
      <c r="B17" s="23">
        <f>B7</f>
        <v>3141</v>
      </c>
      <c r="C17" s="14">
        <v>3138</v>
      </c>
      <c r="D17" s="12">
        <f>+B17-C17</f>
        <v>3</v>
      </c>
      <c r="E17" s="27">
        <f>+D17/C17</f>
        <v>0.0009560229445506692</v>
      </c>
    </row>
    <row r="18" spans="1:5" ht="14.25" thickTop="1">
      <c r="A18" s="15" t="s">
        <v>9</v>
      </c>
      <c r="B18" s="28">
        <f>SUM(B14:B17)</f>
        <v>48202</v>
      </c>
      <c r="C18" s="28">
        <f>SUM(C14:C17)</f>
        <v>48163</v>
      </c>
      <c r="D18" s="29">
        <f>SUM(D14:D17)</f>
        <v>39</v>
      </c>
      <c r="E18" s="30">
        <f>+D18/C18</f>
        <v>0.000809750223200382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81390</v>
      </c>
      <c r="C23" s="24">
        <v>81349</v>
      </c>
      <c r="D23" s="8">
        <f>+B23-C23</f>
        <v>41</v>
      </c>
      <c r="E23" s="25">
        <f>+D23/C23</f>
        <v>0.0005040012784422673</v>
      </c>
    </row>
    <row r="24" spans="1:5" ht="13.5">
      <c r="A24" s="11" t="s">
        <v>6</v>
      </c>
      <c r="B24" s="26">
        <f>+C5</f>
        <v>3976</v>
      </c>
      <c r="C24" s="14">
        <v>3980</v>
      </c>
      <c r="D24" s="12">
        <f>+B24-C24</f>
        <v>-4</v>
      </c>
      <c r="E24" s="25">
        <f>+D24/C24</f>
        <v>-0.0010050251256281408</v>
      </c>
    </row>
    <row r="25" spans="1:5" ht="13.5">
      <c r="A25" s="11" t="s">
        <v>7</v>
      </c>
      <c r="B25" s="26">
        <f>+C6</f>
        <v>13238</v>
      </c>
      <c r="C25" s="14">
        <v>13247</v>
      </c>
      <c r="D25" s="12">
        <f>+B25-C25</f>
        <v>-9</v>
      </c>
      <c r="E25" s="25">
        <f>+D25/C25</f>
        <v>-0.0006793991092322791</v>
      </c>
    </row>
    <row r="26" spans="1:5" ht="14.25" thickBot="1">
      <c r="A26" s="11" t="s">
        <v>8</v>
      </c>
      <c r="B26" s="26">
        <f>+C7</f>
        <v>7266</v>
      </c>
      <c r="C26" s="14">
        <v>7271</v>
      </c>
      <c r="D26" s="12">
        <f>+B26-C26</f>
        <v>-5</v>
      </c>
      <c r="E26" s="25">
        <f>+D26/C26</f>
        <v>-0.0006876633200385092</v>
      </c>
    </row>
    <row r="27" spans="1:5" ht="14.25" thickTop="1">
      <c r="A27" s="15" t="s">
        <v>9</v>
      </c>
      <c r="B27" s="28">
        <f>SUM(B23:B26)</f>
        <v>105870</v>
      </c>
      <c r="C27" s="28">
        <f>SUM(C23:C26)</f>
        <v>105847</v>
      </c>
      <c r="D27" s="29">
        <f>SUM(D23:D26)</f>
        <v>23</v>
      </c>
      <c r="E27" s="31">
        <f>+D27/C27</f>
        <v>0.00021729477453305242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105</v>
      </c>
      <c r="C32" s="33">
        <v>108</v>
      </c>
      <c r="D32" s="36">
        <f>B32-C32</f>
        <v>-3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241</v>
      </c>
      <c r="C35" s="34">
        <v>211</v>
      </c>
      <c r="D35" s="36">
        <f>B35-C35</f>
        <v>30</v>
      </c>
    </row>
    <row r="36" spans="2:4" ht="14.25" hidden="1" thickBot="1">
      <c r="B36" s="54" t="s">
        <v>24</v>
      </c>
      <c r="C36" s="55"/>
      <c r="D36" s="35">
        <f>D32+D35</f>
        <v>27</v>
      </c>
    </row>
    <row r="37" spans="2:4" ht="14.25" hidden="1" thickBot="1">
      <c r="B37" s="54" t="s">
        <v>25</v>
      </c>
      <c r="C37" s="55"/>
      <c r="D37" s="35">
        <v>-207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16223</v>
      </c>
    </row>
    <row r="42" spans="3:4" ht="13.5">
      <c r="C42" s="43" t="s">
        <v>40</v>
      </c>
      <c r="D42" s="42">
        <v>63751</v>
      </c>
    </row>
    <row r="43" spans="3:4" ht="13.5">
      <c r="C43" s="43" t="s">
        <v>41</v>
      </c>
      <c r="D43" s="42">
        <v>25896</v>
      </c>
    </row>
    <row r="44" spans="3:4" ht="13.5">
      <c r="C44" s="44" t="s">
        <v>42</v>
      </c>
      <c r="D44" s="42">
        <v>105870</v>
      </c>
    </row>
    <row r="45" spans="3:4" ht="13.5">
      <c r="C45" s="44" t="s">
        <v>38</v>
      </c>
      <c r="D45" s="45">
        <v>0.24460187021819213</v>
      </c>
    </row>
    <row r="46" spans="3:4" ht="14.25" thickBot="1">
      <c r="C46" s="40" t="s">
        <v>44</v>
      </c>
      <c r="D46" s="39">
        <v>44.89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28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37955</v>
      </c>
      <c r="C4" s="9">
        <f>SUM(D4:E4)</f>
        <v>81658</v>
      </c>
      <c r="D4" s="9">
        <v>38897</v>
      </c>
      <c r="E4" s="10">
        <v>42761</v>
      </c>
    </row>
    <row r="5" spans="1:5" ht="18" customHeight="1">
      <c r="A5" s="11" t="s">
        <v>6</v>
      </c>
      <c r="B5" s="12">
        <v>1795</v>
      </c>
      <c r="C5" s="9">
        <f>SUM(D5:E5)</f>
        <v>3879</v>
      </c>
      <c r="D5" s="13">
        <v>1884</v>
      </c>
      <c r="E5" s="14">
        <v>1995</v>
      </c>
    </row>
    <row r="6" spans="1:5" ht="18" customHeight="1">
      <c r="A6" s="11" t="s">
        <v>7</v>
      </c>
      <c r="B6" s="12">
        <v>5759</v>
      </c>
      <c r="C6" s="9">
        <f>SUM(D6:E6)</f>
        <v>13176</v>
      </c>
      <c r="D6" s="13">
        <v>6249</v>
      </c>
      <c r="E6" s="14">
        <v>6927</v>
      </c>
    </row>
    <row r="7" spans="1:5" ht="18" customHeight="1" thickBot="1">
      <c r="A7" s="11" t="s">
        <v>8</v>
      </c>
      <c r="B7" s="12">
        <v>3133</v>
      </c>
      <c r="C7" s="9">
        <f>SUM(D7:E7)</f>
        <v>7220</v>
      </c>
      <c r="D7" s="13">
        <v>3435</v>
      </c>
      <c r="E7" s="14">
        <v>3785</v>
      </c>
    </row>
    <row r="8" spans="1:6" ht="19.5" customHeight="1" thickTop="1">
      <c r="A8" s="15" t="s">
        <v>9</v>
      </c>
      <c r="B8" s="16">
        <f>SUM(B4:B7)</f>
        <v>48642</v>
      </c>
      <c r="C8" s="17">
        <f>SUM(C4:C7)</f>
        <v>105933</v>
      </c>
      <c r="D8" s="17">
        <f>SUM(D4:D7)</f>
        <v>50465</v>
      </c>
      <c r="E8" s="17">
        <f>SUM(E4:E7)</f>
        <v>55468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37955</v>
      </c>
      <c r="C14" s="24">
        <v>37928</v>
      </c>
      <c r="D14" s="8">
        <f>+B14-C14</f>
        <v>27</v>
      </c>
      <c r="E14" s="25">
        <f>+D14/C14</f>
        <v>0.0007118751318287281</v>
      </c>
    </row>
    <row r="15" spans="1:5" ht="13.5">
      <c r="A15" s="11" t="s">
        <v>6</v>
      </c>
      <c r="B15" s="23">
        <f>B5</f>
        <v>1795</v>
      </c>
      <c r="C15" s="14">
        <v>1800</v>
      </c>
      <c r="D15" s="12">
        <f>+B15-C15</f>
        <v>-5</v>
      </c>
      <c r="E15" s="27">
        <f>+D15/C15</f>
        <v>-0.002777777777777778</v>
      </c>
    </row>
    <row r="16" spans="1:5" ht="13.5">
      <c r="A16" s="11" t="s">
        <v>7</v>
      </c>
      <c r="B16" s="23">
        <f>B6</f>
        <v>5759</v>
      </c>
      <c r="C16" s="14">
        <v>5759</v>
      </c>
      <c r="D16" s="12">
        <f>+B16-C16</f>
        <v>0</v>
      </c>
      <c r="E16" s="27">
        <f>+D16/C16</f>
        <v>0</v>
      </c>
    </row>
    <row r="17" spans="1:5" ht="14.25" thickBot="1">
      <c r="A17" s="11" t="s">
        <v>8</v>
      </c>
      <c r="B17" s="23">
        <f>B7</f>
        <v>3133</v>
      </c>
      <c r="C17" s="14">
        <v>3136</v>
      </c>
      <c r="D17" s="12">
        <f>+B17-C17</f>
        <v>-3</v>
      </c>
      <c r="E17" s="27">
        <f>+D17/C17</f>
        <v>-0.0009566326530612245</v>
      </c>
    </row>
    <row r="18" spans="1:5" ht="14.25" thickTop="1">
      <c r="A18" s="15" t="s">
        <v>9</v>
      </c>
      <c r="B18" s="28">
        <f>SUM(B14:B17)</f>
        <v>48642</v>
      </c>
      <c r="C18" s="28">
        <f>SUM(C14:C17)</f>
        <v>48623</v>
      </c>
      <c r="D18" s="29">
        <f>SUM(D14:D17)</f>
        <v>19</v>
      </c>
      <c r="E18" s="30">
        <f>+D18/C18</f>
        <v>0.00039076157374082226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81658</v>
      </c>
      <c r="C23" s="24">
        <v>81591</v>
      </c>
      <c r="D23" s="8">
        <f>+B23-C23</f>
        <v>67</v>
      </c>
      <c r="E23" s="25">
        <f>+D23/C23</f>
        <v>0.0008211690014830067</v>
      </c>
    </row>
    <row r="24" spans="1:5" ht="13.5">
      <c r="A24" s="11" t="s">
        <v>6</v>
      </c>
      <c r="B24" s="26">
        <f>+C5</f>
        <v>3879</v>
      </c>
      <c r="C24" s="14">
        <v>3881</v>
      </c>
      <c r="D24" s="12">
        <f>+B24-C24</f>
        <v>-2</v>
      </c>
      <c r="E24" s="25">
        <f>+D24/C24</f>
        <v>-0.000515331100231899</v>
      </c>
    </row>
    <row r="25" spans="1:5" ht="13.5">
      <c r="A25" s="11" t="s">
        <v>7</v>
      </c>
      <c r="B25" s="26">
        <f>+C6</f>
        <v>13176</v>
      </c>
      <c r="C25" s="14">
        <v>13194</v>
      </c>
      <c r="D25" s="12">
        <f>+B25-C25</f>
        <v>-18</v>
      </c>
      <c r="E25" s="25">
        <f>+D25/C25</f>
        <v>-0.001364256480218281</v>
      </c>
    </row>
    <row r="26" spans="1:5" ht="14.25" thickBot="1">
      <c r="A26" s="11" t="s">
        <v>8</v>
      </c>
      <c r="B26" s="26">
        <f>+C7</f>
        <v>7220</v>
      </c>
      <c r="C26" s="14">
        <v>7221</v>
      </c>
      <c r="D26" s="12">
        <f>+B26-C26</f>
        <v>-1</v>
      </c>
      <c r="E26" s="25">
        <f>+D26/C26</f>
        <v>-0.00013848497438027975</v>
      </c>
    </row>
    <row r="27" spans="1:5" ht="14.25" thickTop="1">
      <c r="A27" s="15" t="s">
        <v>9</v>
      </c>
      <c r="B27" s="28">
        <f>SUM(B23:B26)</f>
        <v>105933</v>
      </c>
      <c r="C27" s="28">
        <f>SUM(C23:C26)</f>
        <v>105887</v>
      </c>
      <c r="D27" s="29">
        <f>SUM(D23:D26)</f>
        <v>46</v>
      </c>
      <c r="E27" s="31">
        <f>+D27/C27</f>
        <v>0.000434425377997299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81</v>
      </c>
      <c r="C32" s="33">
        <v>97</v>
      </c>
      <c r="D32" s="36">
        <f>B32-C32</f>
        <v>-16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282</v>
      </c>
      <c r="C35" s="34">
        <v>218</v>
      </c>
      <c r="D35" s="36">
        <f>B35-C35</f>
        <v>64</v>
      </c>
    </row>
    <row r="36" spans="2:4" ht="14.25" hidden="1" thickBot="1">
      <c r="B36" s="54" t="s">
        <v>24</v>
      </c>
      <c r="C36" s="55"/>
      <c r="D36" s="35">
        <f>D32+D35</f>
        <v>48</v>
      </c>
    </row>
    <row r="37" spans="2:4" ht="14.25" hidden="1" thickBot="1">
      <c r="B37" s="54" t="s">
        <v>25</v>
      </c>
      <c r="C37" s="55"/>
      <c r="D37" s="35">
        <v>212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16287</v>
      </c>
    </row>
    <row r="42" spans="3:4" ht="13.5">
      <c r="C42" s="43" t="s">
        <v>40</v>
      </c>
      <c r="D42" s="42">
        <v>63839</v>
      </c>
    </row>
    <row r="43" spans="3:4" ht="13.5">
      <c r="C43" s="43" t="s">
        <v>41</v>
      </c>
      <c r="D43" s="42">
        <v>25807</v>
      </c>
    </row>
    <row r="44" spans="3:4" ht="13.5">
      <c r="C44" s="44" t="s">
        <v>42</v>
      </c>
      <c r="D44" s="42">
        <v>105933</v>
      </c>
    </row>
    <row r="45" spans="3:4" ht="13.5">
      <c r="C45" s="44" t="s">
        <v>38</v>
      </c>
      <c r="D45" s="45">
        <v>0.243616248005815</v>
      </c>
    </row>
    <row r="46" spans="3:4" ht="14.25" thickBot="1">
      <c r="C46" s="40" t="s">
        <v>44</v>
      </c>
      <c r="D46" s="39">
        <v>45.02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27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37979</v>
      </c>
      <c r="C4" s="9">
        <f>SUM(D4:E4)</f>
        <v>81721</v>
      </c>
      <c r="D4" s="9">
        <v>38927</v>
      </c>
      <c r="E4" s="10">
        <v>42794</v>
      </c>
    </row>
    <row r="5" spans="1:5" ht="18" customHeight="1">
      <c r="A5" s="11" t="s">
        <v>6</v>
      </c>
      <c r="B5" s="12">
        <v>1794</v>
      </c>
      <c r="C5" s="9">
        <f>SUM(D5:E5)</f>
        <v>3870</v>
      </c>
      <c r="D5" s="13">
        <v>1879</v>
      </c>
      <c r="E5" s="14">
        <v>1991</v>
      </c>
    </row>
    <row r="6" spans="1:5" ht="18" customHeight="1">
      <c r="A6" s="11" t="s">
        <v>7</v>
      </c>
      <c r="B6" s="12">
        <v>5763</v>
      </c>
      <c r="C6" s="9">
        <f>SUM(D6:E6)</f>
        <v>13172</v>
      </c>
      <c r="D6" s="13">
        <v>6248</v>
      </c>
      <c r="E6" s="14">
        <v>6924</v>
      </c>
    </row>
    <row r="7" spans="1:5" ht="18" customHeight="1" thickBot="1">
      <c r="A7" s="11" t="s">
        <v>8</v>
      </c>
      <c r="B7" s="12">
        <v>3137</v>
      </c>
      <c r="C7" s="9">
        <f>SUM(D7:E7)</f>
        <v>7222</v>
      </c>
      <c r="D7" s="13">
        <v>3440</v>
      </c>
      <c r="E7" s="14">
        <v>3782</v>
      </c>
    </row>
    <row r="8" spans="1:6" ht="19.5" customHeight="1" thickTop="1">
      <c r="A8" s="15" t="s">
        <v>9</v>
      </c>
      <c r="B8" s="16">
        <f>SUM(B4:B7)</f>
        <v>48673</v>
      </c>
      <c r="C8" s="17">
        <f>SUM(C4:C7)</f>
        <v>105985</v>
      </c>
      <c r="D8" s="17">
        <f>SUM(D4:D7)</f>
        <v>50494</v>
      </c>
      <c r="E8" s="17">
        <f>SUM(E4:E7)</f>
        <v>55491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37979</v>
      </c>
      <c r="C14" s="24">
        <v>37955</v>
      </c>
      <c r="D14" s="8">
        <f>+B14-C14</f>
        <v>24</v>
      </c>
      <c r="E14" s="25">
        <f>+D14/C14</f>
        <v>0.0006323277565538138</v>
      </c>
    </row>
    <row r="15" spans="1:5" ht="13.5">
      <c r="A15" s="11" t="s">
        <v>6</v>
      </c>
      <c r="B15" s="23">
        <f>B5</f>
        <v>1794</v>
      </c>
      <c r="C15" s="14">
        <v>1795</v>
      </c>
      <c r="D15" s="12">
        <f>+B15-C15</f>
        <v>-1</v>
      </c>
      <c r="E15" s="27">
        <f>+D15/C15</f>
        <v>-0.0005571030640668524</v>
      </c>
    </row>
    <row r="16" spans="1:5" ht="13.5">
      <c r="A16" s="11" t="s">
        <v>7</v>
      </c>
      <c r="B16" s="23">
        <f>B6</f>
        <v>5763</v>
      </c>
      <c r="C16" s="14">
        <v>5759</v>
      </c>
      <c r="D16" s="12">
        <f>+B16-C16</f>
        <v>4</v>
      </c>
      <c r="E16" s="27">
        <f>+D16/C16</f>
        <v>0.0006945650286508074</v>
      </c>
    </row>
    <row r="17" spans="1:5" ht="14.25" thickBot="1">
      <c r="A17" s="11" t="s">
        <v>8</v>
      </c>
      <c r="B17" s="23">
        <f>B7</f>
        <v>3137</v>
      </c>
      <c r="C17" s="14">
        <v>3133</v>
      </c>
      <c r="D17" s="12">
        <f>+B17-C17</f>
        <v>4</v>
      </c>
      <c r="E17" s="27">
        <f>+D17/C17</f>
        <v>0.0012767315671879987</v>
      </c>
    </row>
    <row r="18" spans="1:5" ht="14.25" thickTop="1">
      <c r="A18" s="15" t="s">
        <v>9</v>
      </c>
      <c r="B18" s="28">
        <f>SUM(B14:B17)</f>
        <v>48673</v>
      </c>
      <c r="C18" s="28">
        <f>SUM(C14:C17)</f>
        <v>48642</v>
      </c>
      <c r="D18" s="29">
        <f>SUM(D14:D17)</f>
        <v>31</v>
      </c>
      <c r="E18" s="30">
        <f>+D18/C18</f>
        <v>0.0006373093211627811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81721</v>
      </c>
      <c r="C23" s="24">
        <v>81658</v>
      </c>
      <c r="D23" s="8">
        <f>+B23-C23</f>
        <v>63</v>
      </c>
      <c r="E23" s="25">
        <f>+D23/C23</f>
        <v>0.000771510446006515</v>
      </c>
    </row>
    <row r="24" spans="1:5" ht="13.5">
      <c r="A24" s="11" t="s">
        <v>6</v>
      </c>
      <c r="B24" s="26">
        <f>+C5</f>
        <v>3870</v>
      </c>
      <c r="C24" s="14">
        <v>3879</v>
      </c>
      <c r="D24" s="12">
        <f>+B24-C24</f>
        <v>-9</v>
      </c>
      <c r="E24" s="25">
        <f>+D24/C24</f>
        <v>-0.002320185614849188</v>
      </c>
    </row>
    <row r="25" spans="1:5" ht="13.5">
      <c r="A25" s="11" t="s">
        <v>7</v>
      </c>
      <c r="B25" s="26">
        <f>+C6</f>
        <v>13172</v>
      </c>
      <c r="C25" s="14">
        <v>13176</v>
      </c>
      <c r="D25" s="12">
        <f>+B25-C25</f>
        <v>-4</v>
      </c>
      <c r="E25" s="25">
        <f>+D25/C25</f>
        <v>-0.00030358227079538557</v>
      </c>
    </row>
    <row r="26" spans="1:5" ht="14.25" thickBot="1">
      <c r="A26" s="11" t="s">
        <v>8</v>
      </c>
      <c r="B26" s="26">
        <f>+C7</f>
        <v>7222</v>
      </c>
      <c r="C26" s="14">
        <v>7220</v>
      </c>
      <c r="D26" s="12">
        <f>+B26-C26</f>
        <v>2</v>
      </c>
      <c r="E26" s="25">
        <f>+D26/C26</f>
        <v>0.0002770083102493075</v>
      </c>
    </row>
    <row r="27" spans="1:5" ht="14.25" thickTop="1">
      <c r="A27" s="15" t="s">
        <v>9</v>
      </c>
      <c r="B27" s="28">
        <f>SUM(B23:B26)</f>
        <v>105985</v>
      </c>
      <c r="C27" s="28">
        <f>SUM(C23:C26)</f>
        <v>105933</v>
      </c>
      <c r="D27" s="29">
        <f>SUM(D23:D26)</f>
        <v>52</v>
      </c>
      <c r="E27" s="31">
        <f>+D27/C27</f>
        <v>0.0004908763086101592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114</v>
      </c>
      <c r="C32" s="33">
        <v>87</v>
      </c>
      <c r="D32" s="36">
        <f>B32-C32</f>
        <v>27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223</v>
      </c>
      <c r="C35" s="34">
        <v>206</v>
      </c>
      <c r="D35" s="36">
        <f>B35-C35</f>
        <v>17</v>
      </c>
    </row>
    <row r="36" spans="2:4" ht="14.25" hidden="1" thickBot="1">
      <c r="B36" s="54" t="s">
        <v>24</v>
      </c>
      <c r="C36" s="55"/>
      <c r="D36" s="35">
        <f>D32+D35</f>
        <v>44</v>
      </c>
    </row>
    <row r="37" spans="2:4" ht="14.25" hidden="1" thickBot="1">
      <c r="B37" s="54" t="s">
        <v>25</v>
      </c>
      <c r="C37" s="55"/>
      <c r="D37" s="35">
        <v>227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16304</v>
      </c>
    </row>
    <row r="42" spans="3:4" ht="13.5">
      <c r="C42" s="43" t="s">
        <v>40</v>
      </c>
      <c r="D42" s="42">
        <v>63870</v>
      </c>
    </row>
    <row r="43" spans="3:4" ht="13.5">
      <c r="C43" s="43" t="s">
        <v>41</v>
      </c>
      <c r="D43" s="42">
        <v>25811</v>
      </c>
    </row>
    <row r="44" spans="3:4" ht="13.5">
      <c r="C44" s="44" t="s">
        <v>42</v>
      </c>
      <c r="D44" s="42">
        <v>105985</v>
      </c>
    </row>
    <row r="45" spans="3:4" ht="13.5">
      <c r="C45" s="44" t="s">
        <v>38</v>
      </c>
      <c r="D45" s="45">
        <v>0.24353446242392793</v>
      </c>
    </row>
    <row r="46" spans="3:4" ht="14.25" thickBot="1">
      <c r="C46" s="40" t="s">
        <v>44</v>
      </c>
      <c r="D46" s="39">
        <v>45.02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26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37950</v>
      </c>
      <c r="C4" s="9">
        <f>SUM(D4:E4)</f>
        <v>81720</v>
      </c>
      <c r="D4" s="9">
        <v>38933</v>
      </c>
      <c r="E4" s="10">
        <v>42787</v>
      </c>
    </row>
    <row r="5" spans="1:5" ht="18" customHeight="1">
      <c r="A5" s="11" t="s">
        <v>6</v>
      </c>
      <c r="B5" s="12">
        <v>1792</v>
      </c>
      <c r="C5" s="9">
        <f>SUM(D5:E5)</f>
        <v>3867</v>
      </c>
      <c r="D5" s="13">
        <v>1879</v>
      </c>
      <c r="E5" s="14">
        <v>1988</v>
      </c>
    </row>
    <row r="6" spans="1:5" ht="18" customHeight="1">
      <c r="A6" s="11" t="s">
        <v>7</v>
      </c>
      <c r="B6" s="12">
        <v>5759</v>
      </c>
      <c r="C6" s="9">
        <f>SUM(D6:E6)</f>
        <v>13172</v>
      </c>
      <c r="D6" s="13">
        <v>6249</v>
      </c>
      <c r="E6" s="14">
        <v>6923</v>
      </c>
    </row>
    <row r="7" spans="1:5" ht="18" customHeight="1" thickBot="1">
      <c r="A7" s="11" t="s">
        <v>8</v>
      </c>
      <c r="B7" s="12">
        <v>3131</v>
      </c>
      <c r="C7" s="9">
        <f>SUM(D7:E7)</f>
        <v>7204</v>
      </c>
      <c r="D7" s="13">
        <v>3431</v>
      </c>
      <c r="E7" s="14">
        <v>3773</v>
      </c>
    </row>
    <row r="8" spans="1:6" ht="19.5" customHeight="1" thickTop="1">
      <c r="A8" s="15" t="s">
        <v>9</v>
      </c>
      <c r="B8" s="16">
        <f>SUM(B4:B7)</f>
        <v>48632</v>
      </c>
      <c r="C8" s="17">
        <f>SUM(C4:C7)</f>
        <v>105963</v>
      </c>
      <c r="D8" s="17">
        <f>SUM(D4:D7)</f>
        <v>50492</v>
      </c>
      <c r="E8" s="17">
        <f>SUM(E4:E7)</f>
        <v>55471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37950</v>
      </c>
      <c r="C14" s="24">
        <v>37979</v>
      </c>
      <c r="D14" s="8">
        <f>+B14-C14</f>
        <v>-29</v>
      </c>
      <c r="E14" s="25">
        <f>+D14/C14</f>
        <v>-0.000763579873087759</v>
      </c>
    </row>
    <row r="15" spans="1:5" ht="13.5">
      <c r="A15" s="11" t="s">
        <v>6</v>
      </c>
      <c r="B15" s="23">
        <f>B5</f>
        <v>1792</v>
      </c>
      <c r="C15" s="14">
        <v>1794</v>
      </c>
      <c r="D15" s="12">
        <f>+B15-C15</f>
        <v>-2</v>
      </c>
      <c r="E15" s="27">
        <f>+D15/C15</f>
        <v>-0.0011148272017837235</v>
      </c>
    </row>
    <row r="16" spans="1:5" ht="13.5">
      <c r="A16" s="11" t="s">
        <v>7</v>
      </c>
      <c r="B16" s="23">
        <f>B6</f>
        <v>5759</v>
      </c>
      <c r="C16" s="14">
        <v>5763</v>
      </c>
      <c r="D16" s="12">
        <f>+B16-C16</f>
        <v>-4</v>
      </c>
      <c r="E16" s="27">
        <f>+D16/C16</f>
        <v>-0.0006940829429116779</v>
      </c>
    </row>
    <row r="17" spans="1:5" ht="14.25" thickBot="1">
      <c r="A17" s="11" t="s">
        <v>8</v>
      </c>
      <c r="B17" s="23">
        <f>B7</f>
        <v>3131</v>
      </c>
      <c r="C17" s="14">
        <v>3137</v>
      </c>
      <c r="D17" s="12">
        <f>+B17-C17</f>
        <v>-6</v>
      </c>
      <c r="E17" s="27">
        <f>+D17/C17</f>
        <v>-0.001912655403251514</v>
      </c>
    </row>
    <row r="18" spans="1:5" ht="14.25" thickTop="1">
      <c r="A18" s="15" t="s">
        <v>9</v>
      </c>
      <c r="B18" s="28">
        <f>SUM(B14:B17)</f>
        <v>48632</v>
      </c>
      <c r="C18" s="28">
        <f>SUM(C14:C17)</f>
        <v>48673</v>
      </c>
      <c r="D18" s="29">
        <f>SUM(D14:D17)</f>
        <v>-41</v>
      </c>
      <c r="E18" s="30">
        <f>+D18/C18</f>
        <v>-0.0008423561317362809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81720</v>
      </c>
      <c r="C23" s="24">
        <v>81721</v>
      </c>
      <c r="D23" s="8">
        <f>+B23-C23</f>
        <v>-1</v>
      </c>
      <c r="E23" s="25">
        <f>+D23/C23</f>
        <v>-1.2236756769985683E-05</v>
      </c>
    </row>
    <row r="24" spans="1:5" ht="13.5">
      <c r="A24" s="11" t="s">
        <v>6</v>
      </c>
      <c r="B24" s="26">
        <f>+C5</f>
        <v>3867</v>
      </c>
      <c r="C24" s="14">
        <v>3870</v>
      </c>
      <c r="D24" s="12">
        <f>+B24-C24</f>
        <v>-3</v>
      </c>
      <c r="E24" s="25">
        <f>+D24/C24</f>
        <v>-0.0007751937984496124</v>
      </c>
    </row>
    <row r="25" spans="1:5" ht="13.5">
      <c r="A25" s="11" t="s">
        <v>7</v>
      </c>
      <c r="B25" s="26">
        <f>+C6</f>
        <v>13172</v>
      </c>
      <c r="C25" s="14">
        <v>13172</v>
      </c>
      <c r="D25" s="12">
        <f>+B25-C25</f>
        <v>0</v>
      </c>
      <c r="E25" s="25">
        <f>+D25/C25</f>
        <v>0</v>
      </c>
    </row>
    <row r="26" spans="1:5" ht="14.25" thickBot="1">
      <c r="A26" s="11" t="s">
        <v>8</v>
      </c>
      <c r="B26" s="26">
        <f>+C7</f>
        <v>7204</v>
      </c>
      <c r="C26" s="14">
        <v>7222</v>
      </c>
      <c r="D26" s="12">
        <f>+B26-C26</f>
        <v>-18</v>
      </c>
      <c r="E26" s="25">
        <f>+D26/C26</f>
        <v>-0.0024923843810578787</v>
      </c>
    </row>
    <row r="27" spans="1:5" ht="14.25" thickTop="1">
      <c r="A27" s="15" t="s">
        <v>9</v>
      </c>
      <c r="B27" s="28">
        <f>SUM(B23:B26)</f>
        <v>105963</v>
      </c>
      <c r="C27" s="28">
        <f>SUM(C23:C26)</f>
        <v>105985</v>
      </c>
      <c r="D27" s="29">
        <f>SUM(D23:D26)</f>
        <v>-22</v>
      </c>
      <c r="E27" s="31">
        <f>+D27/C27</f>
        <v>-0.0002075765438505449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113</v>
      </c>
      <c r="C32" s="33">
        <v>118</v>
      </c>
      <c r="D32" s="36">
        <f>B32-C32</f>
        <v>-5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246</v>
      </c>
      <c r="C35" s="34">
        <v>261</v>
      </c>
      <c r="D35" s="36">
        <f>B35-C35</f>
        <v>-15</v>
      </c>
    </row>
    <row r="36" spans="2:4" ht="14.25" hidden="1" thickBot="1">
      <c r="B36" s="54" t="s">
        <v>24</v>
      </c>
      <c r="C36" s="55"/>
      <c r="D36" s="35">
        <f>D32+D35</f>
        <v>-20</v>
      </c>
    </row>
    <row r="37" spans="2:4" ht="14.25" hidden="1" thickBot="1">
      <c r="B37" s="54" t="s">
        <v>25</v>
      </c>
      <c r="C37" s="55"/>
      <c r="D37" s="35">
        <v>129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16299</v>
      </c>
    </row>
    <row r="42" spans="3:4" ht="13.5">
      <c r="C42" s="43" t="s">
        <v>40</v>
      </c>
      <c r="D42" s="42">
        <v>63892</v>
      </c>
    </row>
    <row r="43" spans="3:4" ht="13.5">
      <c r="C43" s="43" t="s">
        <v>41</v>
      </c>
      <c r="D43" s="42">
        <v>25772</v>
      </c>
    </row>
    <row r="44" spans="3:4" ht="13.5">
      <c r="C44" s="44" t="s">
        <v>42</v>
      </c>
      <c r="D44" s="42">
        <v>105963</v>
      </c>
    </row>
    <row r="45" spans="3:4" ht="13.5">
      <c r="C45" s="44" t="s">
        <v>38</v>
      </c>
      <c r="D45" s="45">
        <v>0.24321697196191122</v>
      </c>
    </row>
    <row r="46" spans="3:4" ht="14.25" thickBot="1">
      <c r="C46" s="40" t="s">
        <v>44</v>
      </c>
      <c r="D46" s="39">
        <v>45.03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36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37552</v>
      </c>
      <c r="C4" s="9">
        <f>SUM(D4:E4)</f>
        <v>81426</v>
      </c>
      <c r="D4" s="9">
        <v>38804</v>
      </c>
      <c r="E4" s="10">
        <v>42622</v>
      </c>
    </row>
    <row r="5" spans="1:5" ht="18" customHeight="1">
      <c r="A5" s="11" t="s">
        <v>6</v>
      </c>
      <c r="B5" s="12">
        <v>1816</v>
      </c>
      <c r="C5" s="9">
        <f>SUM(D5:E5)</f>
        <v>3976</v>
      </c>
      <c r="D5" s="13">
        <v>1931</v>
      </c>
      <c r="E5" s="14">
        <v>2045</v>
      </c>
    </row>
    <row r="6" spans="1:5" ht="18" customHeight="1">
      <c r="A6" s="11" t="s">
        <v>7</v>
      </c>
      <c r="B6" s="12">
        <v>5709</v>
      </c>
      <c r="C6" s="9">
        <f>SUM(D6:E6)</f>
        <v>13229</v>
      </c>
      <c r="D6" s="13">
        <v>6298</v>
      </c>
      <c r="E6" s="14">
        <v>6931</v>
      </c>
    </row>
    <row r="7" spans="1:5" ht="18" customHeight="1" thickBot="1">
      <c r="A7" s="11" t="s">
        <v>8</v>
      </c>
      <c r="B7" s="12">
        <v>3148</v>
      </c>
      <c r="C7" s="9">
        <f>SUM(D7:E7)</f>
        <v>7277</v>
      </c>
      <c r="D7" s="13">
        <v>3445</v>
      </c>
      <c r="E7" s="14">
        <v>3832</v>
      </c>
    </row>
    <row r="8" spans="1:6" ht="19.5" customHeight="1" thickTop="1">
      <c r="A8" s="15" t="s">
        <v>9</v>
      </c>
      <c r="B8" s="16">
        <f>SUM(B4:B7)</f>
        <v>48225</v>
      </c>
      <c r="C8" s="17">
        <f>SUM(C4:C7)</f>
        <v>105908</v>
      </c>
      <c r="D8" s="17">
        <f>SUM(D4:D7)</f>
        <v>50478</v>
      </c>
      <c r="E8" s="17">
        <f>SUM(E4:E7)</f>
        <v>55430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37552</v>
      </c>
      <c r="C14" s="24">
        <v>37539</v>
      </c>
      <c r="D14" s="8">
        <f>+B14-C14</f>
        <v>13</v>
      </c>
      <c r="E14" s="25">
        <f>+D14/C14</f>
        <v>0.0003463065078984523</v>
      </c>
    </row>
    <row r="15" spans="1:5" ht="13.5">
      <c r="A15" s="11" t="s">
        <v>6</v>
      </c>
      <c r="B15" s="23">
        <f>B5</f>
        <v>1816</v>
      </c>
      <c r="C15" s="14">
        <v>1813</v>
      </c>
      <c r="D15" s="12">
        <f>+B15-C15</f>
        <v>3</v>
      </c>
      <c r="E15" s="27">
        <f>+D15/C15</f>
        <v>0.001654715940430226</v>
      </c>
    </row>
    <row r="16" spans="1:5" ht="13.5">
      <c r="A16" s="11" t="s">
        <v>7</v>
      </c>
      <c r="B16" s="23">
        <f>B6</f>
        <v>5709</v>
      </c>
      <c r="C16" s="14">
        <v>5709</v>
      </c>
      <c r="D16" s="12">
        <f>+B16-C16</f>
        <v>0</v>
      </c>
      <c r="E16" s="27">
        <f>+D16/C16</f>
        <v>0</v>
      </c>
    </row>
    <row r="17" spans="1:5" ht="14.25" thickBot="1">
      <c r="A17" s="11" t="s">
        <v>8</v>
      </c>
      <c r="B17" s="23">
        <f>B7</f>
        <v>3148</v>
      </c>
      <c r="C17" s="14">
        <v>3141</v>
      </c>
      <c r="D17" s="12">
        <f>+B17-C17</f>
        <v>7</v>
      </c>
      <c r="E17" s="27">
        <f>+D17/C17</f>
        <v>0.002228589621139764</v>
      </c>
    </row>
    <row r="18" spans="1:5" ht="14.25" thickTop="1">
      <c r="A18" s="15" t="s">
        <v>9</v>
      </c>
      <c r="B18" s="28">
        <f>SUM(B14:B17)</f>
        <v>48225</v>
      </c>
      <c r="C18" s="28">
        <f>SUM(C14:C17)</f>
        <v>48202</v>
      </c>
      <c r="D18" s="29">
        <f>SUM(D14:D17)</f>
        <v>23</v>
      </c>
      <c r="E18" s="30">
        <f>+D18/C18</f>
        <v>0.00047715862412348037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81426</v>
      </c>
      <c r="C23" s="24">
        <v>81390</v>
      </c>
      <c r="D23" s="8">
        <f>+B23-C23</f>
        <v>36</v>
      </c>
      <c r="E23" s="25">
        <f>+D23/C23</f>
        <v>0.0004423147806855879</v>
      </c>
    </row>
    <row r="24" spans="1:5" ht="13.5">
      <c r="A24" s="11" t="s">
        <v>6</v>
      </c>
      <c r="B24" s="26">
        <f>+C5</f>
        <v>3976</v>
      </c>
      <c r="C24" s="14">
        <v>3976</v>
      </c>
      <c r="D24" s="12">
        <f>+B24-C24</f>
        <v>0</v>
      </c>
      <c r="E24" s="25">
        <f>+D24/C24</f>
        <v>0</v>
      </c>
    </row>
    <row r="25" spans="1:5" ht="13.5">
      <c r="A25" s="11" t="s">
        <v>7</v>
      </c>
      <c r="B25" s="26">
        <f>+C6</f>
        <v>13229</v>
      </c>
      <c r="C25" s="14">
        <v>13238</v>
      </c>
      <c r="D25" s="12">
        <f>+B25-C25</f>
        <v>-9</v>
      </c>
      <c r="E25" s="25">
        <f>+D25/C25</f>
        <v>-0.0006798610061942891</v>
      </c>
    </row>
    <row r="26" spans="1:5" ht="14.25" thickBot="1">
      <c r="A26" s="11" t="s">
        <v>8</v>
      </c>
      <c r="B26" s="26">
        <f>+C7</f>
        <v>7277</v>
      </c>
      <c r="C26" s="14">
        <v>7266</v>
      </c>
      <c r="D26" s="12">
        <f>+B26-C26</f>
        <v>11</v>
      </c>
      <c r="E26" s="25">
        <f>+D26/C26</f>
        <v>0.0015139003578309937</v>
      </c>
    </row>
    <row r="27" spans="1:5" ht="14.25" thickTop="1">
      <c r="A27" s="15" t="s">
        <v>9</v>
      </c>
      <c r="B27" s="28">
        <f>SUM(B23:B26)</f>
        <v>105908</v>
      </c>
      <c r="C27" s="28">
        <f>SUM(C23:C26)</f>
        <v>105870</v>
      </c>
      <c r="D27" s="29">
        <f>SUM(D23:D26)</f>
        <v>38</v>
      </c>
      <c r="E27" s="31">
        <f>+D27/C27</f>
        <v>0.00035893076414470577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89</v>
      </c>
      <c r="C32" s="33">
        <v>90</v>
      </c>
      <c r="D32" s="36">
        <f>B32-C32</f>
        <v>-1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270</v>
      </c>
      <c r="C35" s="34">
        <v>225</v>
      </c>
      <c r="D35" s="36">
        <f>B35-C35</f>
        <v>45</v>
      </c>
    </row>
    <row r="36" spans="2:4" ht="14.25" hidden="1" thickBot="1">
      <c r="B36" s="54" t="s">
        <v>24</v>
      </c>
      <c r="C36" s="55"/>
      <c r="D36" s="35">
        <v>43</v>
      </c>
    </row>
    <row r="37" spans="2:4" ht="14.25" hidden="1" thickBot="1">
      <c r="B37" s="54" t="s">
        <v>25</v>
      </c>
      <c r="C37" s="55"/>
      <c r="D37" s="35">
        <v>-87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16230</v>
      </c>
    </row>
    <row r="42" spans="3:4" ht="13.5">
      <c r="C42" s="43" t="s">
        <v>40</v>
      </c>
      <c r="D42" s="42">
        <v>63782</v>
      </c>
    </row>
    <row r="43" spans="3:4" ht="13.5">
      <c r="C43" s="43" t="s">
        <v>41</v>
      </c>
      <c r="D43" s="42">
        <v>25896</v>
      </c>
    </row>
    <row r="44" spans="3:4" ht="13.5">
      <c r="C44" s="44" t="s">
        <v>42</v>
      </c>
      <c r="D44" s="42">
        <v>105908</v>
      </c>
    </row>
    <row r="45" spans="3:4" ht="13.5">
      <c r="C45" s="44" t="s">
        <v>38</v>
      </c>
      <c r="D45" s="45">
        <v>0.2445141065830721</v>
      </c>
    </row>
    <row r="46" spans="3:4" ht="14.25" thickBot="1">
      <c r="C46" s="40" t="s">
        <v>44</v>
      </c>
      <c r="D46" s="39">
        <v>44.9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35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37334</v>
      </c>
      <c r="C4" s="9">
        <f>SUM(D4:E4)</f>
        <v>80617</v>
      </c>
      <c r="D4" s="9">
        <v>38330</v>
      </c>
      <c r="E4" s="10">
        <v>42287</v>
      </c>
    </row>
    <row r="5" spans="1:5" ht="18" customHeight="1">
      <c r="A5" s="11" t="s">
        <v>6</v>
      </c>
      <c r="B5" s="12">
        <v>1813</v>
      </c>
      <c r="C5" s="9">
        <f>SUM(D5:E5)</f>
        <v>3937</v>
      </c>
      <c r="D5" s="13">
        <v>1915</v>
      </c>
      <c r="E5" s="14">
        <v>2022</v>
      </c>
    </row>
    <row r="6" spans="1:5" ht="18" customHeight="1">
      <c r="A6" s="11" t="s">
        <v>7</v>
      </c>
      <c r="B6" s="12">
        <v>5716</v>
      </c>
      <c r="C6" s="9">
        <f>SUM(D6:E6)</f>
        <v>13191</v>
      </c>
      <c r="D6" s="13">
        <v>6262</v>
      </c>
      <c r="E6" s="14">
        <v>6929</v>
      </c>
    </row>
    <row r="7" spans="1:5" ht="18" customHeight="1" thickBot="1">
      <c r="A7" s="11" t="s">
        <v>8</v>
      </c>
      <c r="B7" s="12">
        <v>3144</v>
      </c>
      <c r="C7" s="9">
        <f>SUM(D7:E7)</f>
        <v>7235</v>
      </c>
      <c r="D7" s="13">
        <v>3423</v>
      </c>
      <c r="E7" s="14">
        <v>3812</v>
      </c>
    </row>
    <row r="8" spans="1:6" ht="19.5" customHeight="1" thickTop="1">
      <c r="A8" s="15" t="s">
        <v>9</v>
      </c>
      <c r="B8" s="16">
        <f>SUM(B4:B7)</f>
        <v>48007</v>
      </c>
      <c r="C8" s="17">
        <f>SUM(C4:C7)</f>
        <v>104980</v>
      </c>
      <c r="D8" s="17">
        <f>SUM(D4:D7)</f>
        <v>49930</v>
      </c>
      <c r="E8" s="17">
        <f>SUM(E4:E7)</f>
        <v>55050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37334</v>
      </c>
      <c r="C14" s="24">
        <v>37552</v>
      </c>
      <c r="D14" s="8">
        <f>+B14-C14</f>
        <v>-218</v>
      </c>
      <c r="E14" s="25">
        <f>+D14/C14</f>
        <v>-0.005805283340434598</v>
      </c>
    </row>
    <row r="15" spans="1:5" ht="13.5">
      <c r="A15" s="11" t="s">
        <v>6</v>
      </c>
      <c r="B15" s="23">
        <f>B5</f>
        <v>1813</v>
      </c>
      <c r="C15" s="14">
        <v>1816</v>
      </c>
      <c r="D15" s="12">
        <f>+B15-C15</f>
        <v>-3</v>
      </c>
      <c r="E15" s="27">
        <f>+D15/C15</f>
        <v>-0.0016519823788546256</v>
      </c>
    </row>
    <row r="16" spans="1:5" ht="13.5">
      <c r="A16" s="11" t="s">
        <v>7</v>
      </c>
      <c r="B16" s="23">
        <f>B6</f>
        <v>5716</v>
      </c>
      <c r="C16" s="14">
        <v>5709</v>
      </c>
      <c r="D16" s="12">
        <f>+B16-C16</f>
        <v>7</v>
      </c>
      <c r="E16" s="27">
        <f>+D16/C16</f>
        <v>0.0012261341741110527</v>
      </c>
    </row>
    <row r="17" spans="1:5" ht="14.25" thickBot="1">
      <c r="A17" s="11" t="s">
        <v>8</v>
      </c>
      <c r="B17" s="23">
        <f>B7</f>
        <v>3144</v>
      </c>
      <c r="C17" s="14">
        <v>3148</v>
      </c>
      <c r="D17" s="12">
        <f>+B17-C17</f>
        <v>-4</v>
      </c>
      <c r="E17" s="27">
        <f>+D17/C17</f>
        <v>-0.0012706480304955528</v>
      </c>
    </row>
    <row r="18" spans="1:5" ht="14.25" thickTop="1">
      <c r="A18" s="15" t="s">
        <v>9</v>
      </c>
      <c r="B18" s="28">
        <f>SUM(B14:B17)</f>
        <v>48007</v>
      </c>
      <c r="C18" s="28">
        <f>SUM(C14:C17)</f>
        <v>48225</v>
      </c>
      <c r="D18" s="29">
        <f>SUM(D14:D17)</f>
        <v>-218</v>
      </c>
      <c r="E18" s="30">
        <f>+D18/C18</f>
        <v>-0.004520476931052358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80617</v>
      </c>
      <c r="C23" s="24">
        <v>81426</v>
      </c>
      <c r="D23" s="8">
        <f>+B23-C23</f>
        <v>-809</v>
      </c>
      <c r="E23" s="25">
        <f>+D23/C23</f>
        <v>-0.009935401468818314</v>
      </c>
    </row>
    <row r="24" spans="1:5" ht="13.5">
      <c r="A24" s="11" t="s">
        <v>6</v>
      </c>
      <c r="B24" s="26">
        <f>+C5</f>
        <v>3937</v>
      </c>
      <c r="C24" s="14">
        <v>3976</v>
      </c>
      <c r="D24" s="12">
        <f>+B24-C24</f>
        <v>-39</v>
      </c>
      <c r="E24" s="25">
        <f>+D24/C24</f>
        <v>-0.009808853118712274</v>
      </c>
    </row>
    <row r="25" spans="1:5" ht="13.5">
      <c r="A25" s="11" t="s">
        <v>7</v>
      </c>
      <c r="B25" s="26">
        <f>+C6</f>
        <v>13191</v>
      </c>
      <c r="C25" s="14">
        <v>13229</v>
      </c>
      <c r="D25" s="12">
        <f>+B25-C25</f>
        <v>-38</v>
      </c>
      <c r="E25" s="25">
        <f>+D25/C25</f>
        <v>-0.0028724771335701866</v>
      </c>
    </row>
    <row r="26" spans="1:5" ht="14.25" thickBot="1">
      <c r="A26" s="11" t="s">
        <v>8</v>
      </c>
      <c r="B26" s="26">
        <f>+C7</f>
        <v>7235</v>
      </c>
      <c r="C26" s="14">
        <v>7277</v>
      </c>
      <c r="D26" s="12">
        <f>+B26-C26</f>
        <v>-42</v>
      </c>
      <c r="E26" s="25">
        <f>+D26/C26</f>
        <v>-0.005771609179606981</v>
      </c>
    </row>
    <row r="27" spans="1:5" ht="14.25" thickTop="1">
      <c r="A27" s="15" t="s">
        <v>9</v>
      </c>
      <c r="B27" s="28">
        <f>SUM(B23:B26)</f>
        <v>104980</v>
      </c>
      <c r="C27" s="28">
        <f>SUM(C23:C26)</f>
        <v>105908</v>
      </c>
      <c r="D27" s="29">
        <f>SUM(D23:D26)</f>
        <v>-928</v>
      </c>
      <c r="E27" s="31">
        <f>+D27/C27</f>
        <v>-0.008762322015334063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99</v>
      </c>
      <c r="C32" s="33">
        <v>77</v>
      </c>
      <c r="D32" s="36">
        <f>B32-C32</f>
        <v>22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1032</v>
      </c>
      <c r="C35" s="34">
        <v>1977</v>
      </c>
      <c r="D35" s="36">
        <f>B35-C35</f>
        <v>-945</v>
      </c>
    </row>
    <row r="36" spans="2:4" ht="14.25" hidden="1" thickBot="1">
      <c r="B36" s="54" t="s">
        <v>24</v>
      </c>
      <c r="C36" s="55"/>
      <c r="D36" s="35">
        <f>D32+D35</f>
        <v>-923</v>
      </c>
    </row>
    <row r="37" spans="2:4" ht="14.25" hidden="1" thickBot="1">
      <c r="B37" s="54" t="s">
        <v>25</v>
      </c>
      <c r="C37" s="55"/>
      <c r="D37" s="35">
        <v>192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16099</v>
      </c>
    </row>
    <row r="42" spans="3:4" ht="13.5">
      <c r="C42" s="43" t="s">
        <v>40</v>
      </c>
      <c r="D42" s="42">
        <v>62980</v>
      </c>
    </row>
    <row r="43" spans="3:4" ht="13.5">
      <c r="C43" s="43" t="s">
        <v>41</v>
      </c>
      <c r="D43" s="42">
        <v>25901</v>
      </c>
    </row>
    <row r="44" spans="3:4" ht="13.5">
      <c r="C44" s="44" t="s">
        <v>42</v>
      </c>
      <c r="D44" s="42">
        <v>104980</v>
      </c>
    </row>
    <row r="45" spans="3:4" ht="13.5">
      <c r="C45" s="44" t="s">
        <v>38</v>
      </c>
      <c r="D45" s="45">
        <v>0.24672318536864166</v>
      </c>
    </row>
    <row r="46" spans="3:4" ht="14.25" thickBot="1">
      <c r="C46" s="40" t="s">
        <v>44</v>
      </c>
      <c r="D46" s="39">
        <v>45.1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34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24">
        <v>37727</v>
      </c>
      <c r="C4" s="9">
        <f>SUM(D4:E4)</f>
        <v>81220</v>
      </c>
      <c r="D4" s="9">
        <v>38657</v>
      </c>
      <c r="E4" s="10">
        <v>42563</v>
      </c>
    </row>
    <row r="5" spans="1:5" ht="18" customHeight="1">
      <c r="A5" s="11" t="s">
        <v>6</v>
      </c>
      <c r="B5" s="14">
        <v>1810</v>
      </c>
      <c r="C5" s="9">
        <f>SUM(D5:E5)</f>
        <v>3914</v>
      </c>
      <c r="D5" s="13">
        <v>1897</v>
      </c>
      <c r="E5" s="14">
        <v>2017</v>
      </c>
    </row>
    <row r="6" spans="1:5" ht="18" customHeight="1">
      <c r="A6" s="11" t="s">
        <v>7</v>
      </c>
      <c r="B6" s="14">
        <v>5726</v>
      </c>
      <c r="C6" s="9">
        <f>SUM(D6:E6)</f>
        <v>13191</v>
      </c>
      <c r="D6" s="13">
        <v>6253</v>
      </c>
      <c r="E6" s="14">
        <v>6938</v>
      </c>
    </row>
    <row r="7" spans="1:5" ht="18" customHeight="1" thickBot="1">
      <c r="A7" s="11" t="s">
        <v>8</v>
      </c>
      <c r="B7" s="14">
        <v>3142</v>
      </c>
      <c r="C7" s="9">
        <f>SUM(D7:E7)</f>
        <v>7232</v>
      </c>
      <c r="D7" s="13">
        <v>3424</v>
      </c>
      <c r="E7" s="14">
        <v>3808</v>
      </c>
    </row>
    <row r="8" spans="1:6" ht="19.5" customHeight="1" thickTop="1">
      <c r="A8" s="15" t="s">
        <v>9</v>
      </c>
      <c r="B8" s="16">
        <f>SUM(B4:B7)</f>
        <v>48405</v>
      </c>
      <c r="C8" s="17">
        <f>SUM(C4:C7)</f>
        <v>105557</v>
      </c>
      <c r="D8" s="17">
        <f>SUM(D4:D7)</f>
        <v>50231</v>
      </c>
      <c r="E8" s="17">
        <f>SUM(E4:E7)</f>
        <v>55326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37727</v>
      </c>
      <c r="C14" s="24">
        <v>37334</v>
      </c>
      <c r="D14" s="8">
        <f>+B14-C14</f>
        <v>393</v>
      </c>
      <c r="E14" s="25">
        <f>+D14/C14</f>
        <v>0.010526597739326083</v>
      </c>
    </row>
    <row r="15" spans="1:5" ht="13.5">
      <c r="A15" s="11" t="s">
        <v>6</v>
      </c>
      <c r="B15" s="23">
        <f>B5</f>
        <v>1810</v>
      </c>
      <c r="C15" s="14">
        <v>1813</v>
      </c>
      <c r="D15" s="12">
        <f>+B15-C15</f>
        <v>-3</v>
      </c>
      <c r="E15" s="27">
        <f>+D15/C15</f>
        <v>-0.001654715940430226</v>
      </c>
    </row>
    <row r="16" spans="1:5" ht="13.5">
      <c r="A16" s="11" t="s">
        <v>7</v>
      </c>
      <c r="B16" s="23">
        <f>B6</f>
        <v>5726</v>
      </c>
      <c r="C16" s="14">
        <v>5716</v>
      </c>
      <c r="D16" s="12">
        <f>+B16-C16</f>
        <v>10</v>
      </c>
      <c r="E16" s="27">
        <f>+D16/C16</f>
        <v>0.0017494751574527643</v>
      </c>
    </row>
    <row r="17" spans="1:5" ht="14.25" thickBot="1">
      <c r="A17" s="11" t="s">
        <v>8</v>
      </c>
      <c r="B17" s="23">
        <f>B7</f>
        <v>3142</v>
      </c>
      <c r="C17" s="14">
        <v>3144</v>
      </c>
      <c r="D17" s="12">
        <f>+B17-C17</f>
        <v>-2</v>
      </c>
      <c r="E17" s="27">
        <f>+D17/C17</f>
        <v>-0.0006361323155216285</v>
      </c>
    </row>
    <row r="18" spans="1:5" ht="14.25" thickTop="1">
      <c r="A18" s="15" t="s">
        <v>9</v>
      </c>
      <c r="B18" s="28">
        <f>SUM(B14:B17)</f>
        <v>48405</v>
      </c>
      <c r="C18" s="28">
        <f>SUM(C14:C17)</f>
        <v>48007</v>
      </c>
      <c r="D18" s="29">
        <f>SUM(D14:D17)</f>
        <v>398</v>
      </c>
      <c r="E18" s="30">
        <f>+D18/C18</f>
        <v>0.008290457641593934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81220</v>
      </c>
      <c r="C23" s="24">
        <v>80617</v>
      </c>
      <c r="D23" s="8">
        <f>+B23-C23</f>
        <v>603</v>
      </c>
      <c r="E23" s="25">
        <f>+D23/C23</f>
        <v>0.0074798119503330564</v>
      </c>
    </row>
    <row r="24" spans="1:5" ht="13.5">
      <c r="A24" s="11" t="s">
        <v>6</v>
      </c>
      <c r="B24" s="26">
        <f>+C5</f>
        <v>3914</v>
      </c>
      <c r="C24" s="14">
        <v>3937</v>
      </c>
      <c r="D24" s="12">
        <f>+B24-C24</f>
        <v>-23</v>
      </c>
      <c r="E24" s="25">
        <f>+D24/C24</f>
        <v>-0.005842011684023368</v>
      </c>
    </row>
    <row r="25" spans="1:5" ht="13.5">
      <c r="A25" s="11" t="s">
        <v>7</v>
      </c>
      <c r="B25" s="26">
        <f>+C6</f>
        <v>13191</v>
      </c>
      <c r="C25" s="14">
        <v>13191</v>
      </c>
      <c r="D25" s="12">
        <f>+B25-C25</f>
        <v>0</v>
      </c>
      <c r="E25" s="25">
        <f>+D25/C25</f>
        <v>0</v>
      </c>
    </row>
    <row r="26" spans="1:5" ht="14.25" thickBot="1">
      <c r="A26" s="11" t="s">
        <v>8</v>
      </c>
      <c r="B26" s="26">
        <f>+C7</f>
        <v>7232</v>
      </c>
      <c r="C26" s="14">
        <v>7235</v>
      </c>
      <c r="D26" s="12">
        <f>+B26-C26</f>
        <v>-3</v>
      </c>
      <c r="E26" s="25">
        <f>+D26/C26</f>
        <v>-0.000414651002073255</v>
      </c>
    </row>
    <row r="27" spans="1:5" ht="14.25" thickTop="1">
      <c r="A27" s="15" t="s">
        <v>9</v>
      </c>
      <c r="B27" s="28">
        <f>SUM(B23:B26)</f>
        <v>105557</v>
      </c>
      <c r="C27" s="28">
        <f>SUM(C23:C26)</f>
        <v>104980</v>
      </c>
      <c r="D27" s="29">
        <f>SUM(D23:D26)</f>
        <v>577</v>
      </c>
      <c r="E27" s="31">
        <f>+D27/C27</f>
        <v>0.005496285006667937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96</v>
      </c>
      <c r="C32" s="33">
        <v>118</v>
      </c>
      <c r="D32" s="36">
        <f>B32-C32</f>
        <v>-22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1178</v>
      </c>
      <c r="C35" s="34">
        <v>575</v>
      </c>
      <c r="D35" s="36">
        <f>B35-C35</f>
        <v>603</v>
      </c>
    </row>
    <row r="36" spans="2:4" ht="14.25" hidden="1" thickBot="1">
      <c r="B36" s="54" t="s">
        <v>24</v>
      </c>
      <c r="C36" s="55"/>
      <c r="D36" s="35">
        <v>580</v>
      </c>
    </row>
    <row r="37" spans="2:4" ht="14.25" hidden="1" thickBot="1">
      <c r="B37" s="54" t="s">
        <v>25</v>
      </c>
      <c r="C37" s="55"/>
      <c r="D37" s="35">
        <v>143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16242</v>
      </c>
    </row>
    <row r="42" spans="3:4" ht="13.5">
      <c r="C42" s="43" t="s">
        <v>40</v>
      </c>
      <c r="D42" s="42">
        <v>63438</v>
      </c>
    </row>
    <row r="43" spans="3:4" ht="13.5">
      <c r="C43" s="43" t="s">
        <v>41</v>
      </c>
      <c r="D43" s="42">
        <v>25877</v>
      </c>
    </row>
    <row r="44" spans="3:4" ht="13.5">
      <c r="C44" s="44" t="s">
        <v>42</v>
      </c>
      <c r="D44" s="42">
        <v>105557</v>
      </c>
    </row>
    <row r="45" spans="3:4" ht="13.5">
      <c r="C45" s="44" t="s">
        <v>38</v>
      </c>
      <c r="D45" s="45">
        <v>0.2451471716702824</v>
      </c>
    </row>
    <row r="46" spans="3:4" ht="14.25" thickBot="1">
      <c r="C46" s="40" t="s">
        <v>44</v>
      </c>
      <c r="D46" s="39">
        <v>45.03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32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37739</v>
      </c>
      <c r="C4" s="9">
        <f>SUM(D4:E4)</f>
        <v>81304</v>
      </c>
      <c r="D4" s="9">
        <v>38689</v>
      </c>
      <c r="E4" s="10">
        <v>42615</v>
      </c>
    </row>
    <row r="5" spans="1:5" ht="18" customHeight="1">
      <c r="A5" s="11" t="s">
        <v>6</v>
      </c>
      <c r="B5" s="12">
        <v>1806</v>
      </c>
      <c r="C5" s="9">
        <f>SUM(D5:E5)</f>
        <v>3904</v>
      </c>
      <c r="D5" s="13">
        <v>1892</v>
      </c>
      <c r="E5" s="14">
        <v>2012</v>
      </c>
    </row>
    <row r="6" spans="1:5" ht="18" customHeight="1">
      <c r="A6" s="11" t="s">
        <v>7</v>
      </c>
      <c r="B6" s="12">
        <v>5732</v>
      </c>
      <c r="C6" s="9">
        <f>SUM(D6:E6)</f>
        <v>13188</v>
      </c>
      <c r="D6" s="13">
        <v>6251</v>
      </c>
      <c r="E6" s="14">
        <v>6937</v>
      </c>
    </row>
    <row r="7" spans="1:5" ht="18" customHeight="1" thickBot="1">
      <c r="A7" s="11" t="s">
        <v>8</v>
      </c>
      <c r="B7" s="12">
        <v>3137</v>
      </c>
      <c r="C7" s="9">
        <f>SUM(D7:E7)</f>
        <v>7232</v>
      </c>
      <c r="D7" s="13">
        <v>3426</v>
      </c>
      <c r="E7" s="14">
        <v>3806</v>
      </c>
    </row>
    <row r="8" spans="1:6" ht="19.5" customHeight="1" thickTop="1">
      <c r="A8" s="15" t="s">
        <v>9</v>
      </c>
      <c r="B8" s="16">
        <f>SUM(B4:B7)</f>
        <v>48414</v>
      </c>
      <c r="C8" s="17">
        <f>SUM(C4:C7)</f>
        <v>105628</v>
      </c>
      <c r="D8" s="17">
        <f>SUM(D4:D7)</f>
        <v>50258</v>
      </c>
      <c r="E8" s="17">
        <f>SUM(E4:E7)</f>
        <v>55370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37739</v>
      </c>
      <c r="C14" s="24">
        <v>37727</v>
      </c>
      <c r="D14" s="8">
        <f>+B14-C14</f>
        <v>12</v>
      </c>
      <c r="E14" s="25">
        <f>+D14/C14</f>
        <v>0.00031807458849100116</v>
      </c>
    </row>
    <row r="15" spans="1:5" ht="13.5">
      <c r="A15" s="11" t="s">
        <v>6</v>
      </c>
      <c r="B15" s="23">
        <f>B5</f>
        <v>1806</v>
      </c>
      <c r="C15" s="14">
        <v>1810</v>
      </c>
      <c r="D15" s="12">
        <f>+B15-C15</f>
        <v>-4</v>
      </c>
      <c r="E15" s="27">
        <f>+D15/C15</f>
        <v>-0.0022099447513812156</v>
      </c>
    </row>
    <row r="16" spans="1:5" ht="13.5">
      <c r="A16" s="11" t="s">
        <v>7</v>
      </c>
      <c r="B16" s="23">
        <f>B6</f>
        <v>5732</v>
      </c>
      <c r="C16" s="14">
        <v>5726</v>
      </c>
      <c r="D16" s="12">
        <f>+B16-C16</f>
        <v>6</v>
      </c>
      <c r="E16" s="27">
        <f>+D16/C16</f>
        <v>0.001047851903597625</v>
      </c>
    </row>
    <row r="17" spans="1:5" ht="14.25" thickBot="1">
      <c r="A17" s="11" t="s">
        <v>8</v>
      </c>
      <c r="B17" s="23">
        <f>B7</f>
        <v>3137</v>
      </c>
      <c r="C17" s="14">
        <v>3142</v>
      </c>
      <c r="D17" s="12">
        <f>+B17-C17</f>
        <v>-5</v>
      </c>
      <c r="E17" s="27">
        <f>+D17/C17</f>
        <v>-0.001591343093570974</v>
      </c>
    </row>
    <row r="18" spans="1:5" ht="14.25" thickTop="1">
      <c r="A18" s="15" t="s">
        <v>9</v>
      </c>
      <c r="B18" s="28">
        <f>SUM(B14:B17)</f>
        <v>48414</v>
      </c>
      <c r="C18" s="28">
        <f>SUM(C14:C17)</f>
        <v>48405</v>
      </c>
      <c r="D18" s="29">
        <f>SUM(D14:D17)</f>
        <v>9</v>
      </c>
      <c r="E18" s="30">
        <f>+D18/C18</f>
        <v>0.00018593120545398203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81304</v>
      </c>
      <c r="C23" s="24">
        <v>81220</v>
      </c>
      <c r="D23" s="8">
        <f>+B23-C23</f>
        <v>84</v>
      </c>
      <c r="E23" s="25">
        <f>+D23/C23</f>
        <v>0.0010342280226545186</v>
      </c>
    </row>
    <row r="24" spans="1:5" ht="13.5">
      <c r="A24" s="11" t="s">
        <v>6</v>
      </c>
      <c r="B24" s="26">
        <f>+C5</f>
        <v>3904</v>
      </c>
      <c r="C24" s="14">
        <v>3914</v>
      </c>
      <c r="D24" s="12">
        <f>+B24-C24</f>
        <v>-10</v>
      </c>
      <c r="E24" s="25">
        <f>+D24/C24</f>
        <v>-0.0025549310168625446</v>
      </c>
    </row>
    <row r="25" spans="1:5" ht="13.5">
      <c r="A25" s="11" t="s">
        <v>7</v>
      </c>
      <c r="B25" s="26">
        <f>+C6</f>
        <v>13188</v>
      </c>
      <c r="C25" s="14">
        <v>13191</v>
      </c>
      <c r="D25" s="12">
        <f>+B25-C25</f>
        <v>-3</v>
      </c>
      <c r="E25" s="25">
        <f>+D25/C25</f>
        <v>-0.00022742779167614282</v>
      </c>
    </row>
    <row r="26" spans="1:5" ht="14.25" thickBot="1">
      <c r="A26" s="11" t="s">
        <v>8</v>
      </c>
      <c r="B26" s="26">
        <f>+C7</f>
        <v>7232</v>
      </c>
      <c r="C26" s="14">
        <v>7232</v>
      </c>
      <c r="D26" s="12">
        <f>+B26-C26</f>
        <v>0</v>
      </c>
      <c r="E26" s="25">
        <f>+D26/C26</f>
        <v>0</v>
      </c>
    </row>
    <row r="27" spans="1:5" ht="14.25" thickTop="1">
      <c r="A27" s="15" t="s">
        <v>9</v>
      </c>
      <c r="B27" s="28">
        <f>SUM(B23:B26)</f>
        <v>105628</v>
      </c>
      <c r="C27" s="28">
        <f>SUM(C23:C26)</f>
        <v>105557</v>
      </c>
      <c r="D27" s="29">
        <f>SUM(D23:D26)</f>
        <v>71</v>
      </c>
      <c r="E27" s="31">
        <f>+D27/C27</f>
        <v>0.0006726223746411892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106</v>
      </c>
      <c r="C32" s="33">
        <v>98</v>
      </c>
      <c r="D32" s="36">
        <f>B32-C32</f>
        <v>8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287</v>
      </c>
      <c r="C35" s="34">
        <v>229</v>
      </c>
      <c r="D35" s="36">
        <f>B35-C35</f>
        <v>58</v>
      </c>
    </row>
    <row r="36" spans="2:4" ht="14.25" hidden="1" thickBot="1">
      <c r="B36" s="54" t="s">
        <v>24</v>
      </c>
      <c r="C36" s="55"/>
      <c r="D36" s="35">
        <f>D32+D35</f>
        <v>66</v>
      </c>
    </row>
    <row r="37" spans="2:4" ht="14.25" hidden="1" thickBot="1">
      <c r="B37" s="54" t="s">
        <v>25</v>
      </c>
      <c r="C37" s="55"/>
      <c r="D37" s="35">
        <v>230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16273</v>
      </c>
    </row>
    <row r="42" spans="3:4" ht="13.5">
      <c r="C42" s="43" t="s">
        <v>40</v>
      </c>
      <c r="D42" s="42">
        <v>63500</v>
      </c>
    </row>
    <row r="43" spans="3:4" ht="13.5">
      <c r="C43" s="43" t="s">
        <v>41</v>
      </c>
      <c r="D43" s="42">
        <v>25855</v>
      </c>
    </row>
    <row r="44" spans="3:4" ht="13.5">
      <c r="C44" s="44" t="s">
        <v>42</v>
      </c>
      <c r="D44" s="42">
        <v>105628</v>
      </c>
    </row>
    <row r="45" spans="3:4" ht="13.5">
      <c r="C45" s="44" t="s">
        <v>38</v>
      </c>
      <c r="D45" s="45">
        <v>0.24477411292460333</v>
      </c>
    </row>
    <row r="46" spans="3:4" ht="14.25" thickBot="1">
      <c r="C46" s="40" t="s">
        <v>44</v>
      </c>
      <c r="D46" s="39">
        <v>45.01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31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37757</v>
      </c>
      <c r="C4" s="9">
        <f>SUM(D4:E4)</f>
        <v>81317</v>
      </c>
      <c r="D4" s="9">
        <v>38696</v>
      </c>
      <c r="E4" s="10">
        <v>42621</v>
      </c>
    </row>
    <row r="5" spans="1:5" ht="18" customHeight="1">
      <c r="A5" s="11" t="s">
        <v>6</v>
      </c>
      <c r="B5" s="12">
        <v>1807</v>
      </c>
      <c r="C5" s="9">
        <f>SUM(D5:E5)</f>
        <v>3904</v>
      </c>
      <c r="D5" s="13">
        <v>1892</v>
      </c>
      <c r="E5" s="14">
        <v>2012</v>
      </c>
    </row>
    <row r="6" spans="1:5" ht="18" customHeight="1">
      <c r="A6" s="11" t="s">
        <v>7</v>
      </c>
      <c r="B6" s="12">
        <v>5758</v>
      </c>
      <c r="C6" s="9">
        <f>SUM(D6:E6)</f>
        <v>13212</v>
      </c>
      <c r="D6" s="13">
        <v>6266</v>
      </c>
      <c r="E6" s="14">
        <v>6946</v>
      </c>
    </row>
    <row r="7" spans="1:5" ht="18" customHeight="1" thickBot="1">
      <c r="A7" s="11" t="s">
        <v>8</v>
      </c>
      <c r="B7" s="12">
        <v>3138</v>
      </c>
      <c r="C7" s="9">
        <f>SUM(D7:E7)</f>
        <v>7234</v>
      </c>
      <c r="D7" s="13">
        <v>3432</v>
      </c>
      <c r="E7" s="14">
        <v>3802</v>
      </c>
    </row>
    <row r="8" spans="1:6" ht="19.5" customHeight="1" thickTop="1">
      <c r="A8" s="15" t="s">
        <v>9</v>
      </c>
      <c r="B8" s="16">
        <f>SUM(B4:B7)</f>
        <v>48460</v>
      </c>
      <c r="C8" s="17">
        <f>SUM(C4:C7)</f>
        <v>105667</v>
      </c>
      <c r="D8" s="17">
        <f>SUM(D4:D7)</f>
        <v>50286</v>
      </c>
      <c r="E8" s="17">
        <f>SUM(E4:E7)</f>
        <v>55381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37757</v>
      </c>
      <c r="C14" s="24">
        <v>37739</v>
      </c>
      <c r="D14" s="8">
        <f>+B14-C14</f>
        <v>18</v>
      </c>
      <c r="E14" s="25">
        <f>+D14/C14</f>
        <v>0.0004769601738254856</v>
      </c>
    </row>
    <row r="15" spans="1:5" ht="13.5">
      <c r="A15" s="11" t="s">
        <v>6</v>
      </c>
      <c r="B15" s="23">
        <f>B5</f>
        <v>1807</v>
      </c>
      <c r="C15" s="14">
        <v>1806</v>
      </c>
      <c r="D15" s="12">
        <f>+B15-C15</f>
        <v>1</v>
      </c>
      <c r="E15" s="27">
        <f>+D15/C15</f>
        <v>0.0005537098560354374</v>
      </c>
    </row>
    <row r="16" spans="1:5" ht="13.5">
      <c r="A16" s="11" t="s">
        <v>7</v>
      </c>
      <c r="B16" s="23">
        <f>B6</f>
        <v>5758</v>
      </c>
      <c r="C16" s="14">
        <v>5732</v>
      </c>
      <c r="D16" s="12">
        <f>+B16-C16</f>
        <v>26</v>
      </c>
      <c r="E16" s="27">
        <f>+D16/C16</f>
        <v>0.0045359385903698535</v>
      </c>
    </row>
    <row r="17" spans="1:5" ht="14.25" thickBot="1">
      <c r="A17" s="11" t="s">
        <v>8</v>
      </c>
      <c r="B17" s="23">
        <f>B7</f>
        <v>3138</v>
      </c>
      <c r="C17" s="14">
        <v>3137</v>
      </c>
      <c r="D17" s="12">
        <f>+B17-C17</f>
        <v>1</v>
      </c>
      <c r="E17" s="27">
        <f>+D17/C17</f>
        <v>0.000318775900541919</v>
      </c>
    </row>
    <row r="18" spans="1:5" ht="14.25" thickTop="1">
      <c r="A18" s="15" t="s">
        <v>9</v>
      </c>
      <c r="B18" s="28">
        <f>SUM(B14:B17)</f>
        <v>48460</v>
      </c>
      <c r="C18" s="28">
        <f>SUM(C14:C17)</f>
        <v>48414</v>
      </c>
      <c r="D18" s="29">
        <f>SUM(D14:D17)</f>
        <v>46</v>
      </c>
      <c r="E18" s="30">
        <f>+D18/C18</f>
        <v>0.0009501383897219813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81317</v>
      </c>
      <c r="C23" s="24">
        <v>81304</v>
      </c>
      <c r="D23" s="8">
        <f>+B23-C23</f>
        <v>13</v>
      </c>
      <c r="E23" s="25">
        <f>+D23/C23</f>
        <v>0.00015989373216569912</v>
      </c>
    </row>
    <row r="24" spans="1:5" ht="13.5">
      <c r="A24" s="11" t="s">
        <v>6</v>
      </c>
      <c r="B24" s="26">
        <f>+C5</f>
        <v>3904</v>
      </c>
      <c r="C24" s="14">
        <v>3904</v>
      </c>
      <c r="D24" s="12">
        <f>+B24-C24</f>
        <v>0</v>
      </c>
      <c r="E24" s="25">
        <f>+D24/C24</f>
        <v>0</v>
      </c>
    </row>
    <row r="25" spans="1:5" ht="13.5">
      <c r="A25" s="11" t="s">
        <v>7</v>
      </c>
      <c r="B25" s="26">
        <f>+C6</f>
        <v>13212</v>
      </c>
      <c r="C25" s="14">
        <v>13188</v>
      </c>
      <c r="D25" s="12">
        <f>+B25-C25</f>
        <v>24</v>
      </c>
      <c r="E25" s="25">
        <f>+D25/C25</f>
        <v>0.0018198362147406734</v>
      </c>
    </row>
    <row r="26" spans="1:5" ht="14.25" thickBot="1">
      <c r="A26" s="11" t="s">
        <v>8</v>
      </c>
      <c r="B26" s="26">
        <f>+C7</f>
        <v>7234</v>
      </c>
      <c r="C26" s="14">
        <v>7232</v>
      </c>
      <c r="D26" s="12">
        <f>+B26-C26</f>
        <v>2</v>
      </c>
      <c r="E26" s="25">
        <f>+D26/C26</f>
        <v>0.0002765486725663717</v>
      </c>
    </row>
    <row r="27" spans="1:5" ht="14.25" thickTop="1">
      <c r="A27" s="15" t="s">
        <v>9</v>
      </c>
      <c r="B27" s="28">
        <f>SUM(B23:B26)</f>
        <v>105667</v>
      </c>
      <c r="C27" s="28">
        <f>SUM(C23:C26)</f>
        <v>105628</v>
      </c>
      <c r="D27" s="29">
        <f>SUM(D23:D26)</f>
        <v>39</v>
      </c>
      <c r="E27" s="31">
        <f>+D27/C27</f>
        <v>0.00036922028250085205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96</v>
      </c>
      <c r="C32" s="33">
        <v>90</v>
      </c>
      <c r="D32" s="36">
        <f>B32-C32</f>
        <v>6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272</v>
      </c>
      <c r="C35" s="34">
        <v>238</v>
      </c>
      <c r="D35" s="36">
        <f>B35-C35</f>
        <v>34</v>
      </c>
    </row>
    <row r="36" spans="2:4" ht="14.25" hidden="1" thickBot="1">
      <c r="B36" s="54" t="s">
        <v>24</v>
      </c>
      <c r="C36" s="55"/>
      <c r="D36" s="35">
        <f>D32+D35</f>
        <v>40</v>
      </c>
    </row>
    <row r="37" spans="2:4" ht="14.25" hidden="1" thickBot="1">
      <c r="B37" s="54" t="s">
        <v>25</v>
      </c>
      <c r="C37" s="55"/>
      <c r="D37" s="35">
        <v>209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16285</v>
      </c>
    </row>
    <row r="42" spans="3:4" ht="13.5">
      <c r="C42" s="43" t="s">
        <v>40</v>
      </c>
      <c r="D42" s="42">
        <v>63546</v>
      </c>
    </row>
    <row r="43" spans="3:4" ht="13.5">
      <c r="C43" s="43" t="s">
        <v>41</v>
      </c>
      <c r="D43" s="42">
        <v>25836</v>
      </c>
    </row>
    <row r="44" spans="3:4" ht="13.5">
      <c r="C44" s="44" t="s">
        <v>42</v>
      </c>
      <c r="D44" s="42">
        <v>105667</v>
      </c>
    </row>
    <row r="45" spans="3:4" ht="13.5">
      <c r="C45" s="44" t="s">
        <v>38</v>
      </c>
      <c r="D45" s="45">
        <v>0.24450396055532947</v>
      </c>
    </row>
    <row r="46" spans="3:4" ht="14.25" thickBot="1">
      <c r="C46" s="40" t="s">
        <v>44</v>
      </c>
      <c r="D46" s="39">
        <v>45.01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33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37789</v>
      </c>
      <c r="C4" s="9">
        <f>SUM(D4:E4)</f>
        <v>81342</v>
      </c>
      <c r="D4" s="9">
        <v>38709</v>
      </c>
      <c r="E4" s="10">
        <v>42633</v>
      </c>
    </row>
    <row r="5" spans="1:5" ht="18" customHeight="1">
      <c r="A5" s="11" t="s">
        <v>6</v>
      </c>
      <c r="B5" s="12">
        <v>1802</v>
      </c>
      <c r="C5" s="9">
        <f>SUM(D5:E5)</f>
        <v>3889</v>
      </c>
      <c r="D5" s="13">
        <v>1884</v>
      </c>
      <c r="E5" s="14">
        <v>2005</v>
      </c>
    </row>
    <row r="6" spans="1:5" ht="18" customHeight="1">
      <c r="A6" s="11" t="s">
        <v>7</v>
      </c>
      <c r="B6" s="12">
        <v>5763</v>
      </c>
      <c r="C6" s="9">
        <f>SUM(D6:E6)</f>
        <v>13216</v>
      </c>
      <c r="D6" s="13">
        <v>6270</v>
      </c>
      <c r="E6" s="14">
        <v>6946</v>
      </c>
    </row>
    <row r="7" spans="1:5" ht="18" customHeight="1" thickBot="1">
      <c r="A7" s="11" t="s">
        <v>8</v>
      </c>
      <c r="B7" s="12">
        <v>3141</v>
      </c>
      <c r="C7" s="9">
        <f>SUM(D7:E7)</f>
        <v>7243</v>
      </c>
      <c r="D7" s="13">
        <v>3436</v>
      </c>
      <c r="E7" s="14">
        <v>3807</v>
      </c>
    </row>
    <row r="8" spans="1:6" ht="19.5" customHeight="1" thickTop="1">
      <c r="A8" s="15" t="s">
        <v>9</v>
      </c>
      <c r="B8" s="16">
        <f>SUM(B4:B7)</f>
        <v>48495</v>
      </c>
      <c r="C8" s="17">
        <f>SUM(C4:C7)</f>
        <v>105690</v>
      </c>
      <c r="D8" s="17">
        <f>SUM(D4:D7)</f>
        <v>50299</v>
      </c>
      <c r="E8" s="17">
        <f>SUM(E4:E7)</f>
        <v>55391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37789</v>
      </c>
      <c r="C14" s="24">
        <v>37757</v>
      </c>
      <c r="D14" s="8">
        <f>+B14-C14</f>
        <v>32</v>
      </c>
      <c r="E14" s="25">
        <f>+D14/C14</f>
        <v>0.000847524962258654</v>
      </c>
    </row>
    <row r="15" spans="1:5" ht="13.5">
      <c r="A15" s="11" t="s">
        <v>6</v>
      </c>
      <c r="B15" s="23">
        <f>B5</f>
        <v>1802</v>
      </c>
      <c r="C15" s="14">
        <v>1807</v>
      </c>
      <c r="D15" s="12">
        <f>+B15-C15</f>
        <v>-5</v>
      </c>
      <c r="E15" s="27">
        <f>+D15/C15</f>
        <v>-0.002767017155506364</v>
      </c>
    </row>
    <row r="16" spans="1:5" ht="13.5">
      <c r="A16" s="11" t="s">
        <v>7</v>
      </c>
      <c r="B16" s="23">
        <f>B6</f>
        <v>5763</v>
      </c>
      <c r="C16" s="14">
        <v>5758</v>
      </c>
      <c r="D16" s="12">
        <f>+B16-C16</f>
        <v>5</v>
      </c>
      <c r="E16" s="27">
        <f>+D16/C16</f>
        <v>0.0008683570684265369</v>
      </c>
    </row>
    <row r="17" spans="1:5" ht="14.25" thickBot="1">
      <c r="A17" s="11" t="s">
        <v>8</v>
      </c>
      <c r="B17" s="23">
        <f>B7</f>
        <v>3141</v>
      </c>
      <c r="C17" s="14">
        <v>3138</v>
      </c>
      <c r="D17" s="12">
        <f>+B17-C17</f>
        <v>3</v>
      </c>
      <c r="E17" s="27">
        <f>+D17/C17</f>
        <v>0.0009560229445506692</v>
      </c>
    </row>
    <row r="18" spans="1:5" ht="14.25" thickTop="1">
      <c r="A18" s="15" t="s">
        <v>9</v>
      </c>
      <c r="B18" s="28">
        <f>SUM(B14:B17)</f>
        <v>48495</v>
      </c>
      <c r="C18" s="28">
        <f>SUM(C14:C17)</f>
        <v>48460</v>
      </c>
      <c r="D18" s="29">
        <f>SUM(D14:D17)</f>
        <v>35</v>
      </c>
      <c r="E18" s="30">
        <f>+D18/C18</f>
        <v>0.0007222451506397028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81342</v>
      </c>
      <c r="C23" s="24">
        <v>81317</v>
      </c>
      <c r="D23" s="8">
        <f>+B23-C23</f>
        <v>25</v>
      </c>
      <c r="E23" s="25">
        <f>+D23/C23</f>
        <v>0.0003074387889371226</v>
      </c>
    </row>
    <row r="24" spans="1:5" ht="13.5">
      <c r="A24" s="11" t="s">
        <v>6</v>
      </c>
      <c r="B24" s="26">
        <f>+C5</f>
        <v>3889</v>
      </c>
      <c r="C24" s="14">
        <v>3904</v>
      </c>
      <c r="D24" s="12">
        <f>+B24-C24</f>
        <v>-15</v>
      </c>
      <c r="E24" s="25">
        <f>+D24/C24</f>
        <v>-0.0038422131147540983</v>
      </c>
    </row>
    <row r="25" spans="1:5" ht="13.5">
      <c r="A25" s="11" t="s">
        <v>7</v>
      </c>
      <c r="B25" s="26">
        <f>+C6</f>
        <v>13216</v>
      </c>
      <c r="C25" s="14">
        <v>13212</v>
      </c>
      <c r="D25" s="12">
        <f>+B25-C25</f>
        <v>4</v>
      </c>
      <c r="E25" s="25">
        <f>+D25/C25</f>
        <v>0.0003027550711474417</v>
      </c>
    </row>
    <row r="26" spans="1:5" ht="14.25" thickBot="1">
      <c r="A26" s="11" t="s">
        <v>8</v>
      </c>
      <c r="B26" s="26">
        <f>+C7</f>
        <v>7243</v>
      </c>
      <c r="C26" s="14">
        <v>7234</v>
      </c>
      <c r="D26" s="12">
        <f>+B26-C26</f>
        <v>9</v>
      </c>
      <c r="E26" s="25">
        <f>+D26/C26</f>
        <v>0.0012441249654409731</v>
      </c>
    </row>
    <row r="27" spans="1:5" ht="14.25" thickTop="1">
      <c r="A27" s="15" t="s">
        <v>9</v>
      </c>
      <c r="B27" s="28">
        <f>SUM(B23:B26)</f>
        <v>105690</v>
      </c>
      <c r="C27" s="28">
        <f>SUM(C23:C26)</f>
        <v>105667</v>
      </c>
      <c r="D27" s="29">
        <f>SUM(D23:D26)</f>
        <v>23</v>
      </c>
      <c r="E27" s="31">
        <f>+D27/C27</f>
        <v>0.00021766492850180282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103</v>
      </c>
      <c r="C32" s="33">
        <v>80</v>
      </c>
      <c r="D32" s="36">
        <f>B32-C32</f>
        <v>23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295</v>
      </c>
      <c r="C35" s="34">
        <v>304</v>
      </c>
      <c r="D35" s="36">
        <f>B35-C35</f>
        <v>-9</v>
      </c>
    </row>
    <row r="36" spans="2:4" ht="14.25" hidden="1" thickBot="1">
      <c r="B36" s="54" t="s">
        <v>24</v>
      </c>
      <c r="C36" s="55"/>
      <c r="D36" s="35">
        <v>15</v>
      </c>
    </row>
    <row r="37" spans="2:4" ht="14.25" hidden="1" thickBot="1">
      <c r="B37" s="54" t="s">
        <v>25</v>
      </c>
      <c r="C37" s="55"/>
      <c r="D37" s="35">
        <v>237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16255</v>
      </c>
    </row>
    <row r="42" spans="3:4" ht="13.5">
      <c r="C42" s="43" t="s">
        <v>40</v>
      </c>
      <c r="D42" s="42">
        <v>63587</v>
      </c>
    </row>
    <row r="43" spans="3:4" ht="13.5">
      <c r="C43" s="43" t="s">
        <v>41</v>
      </c>
      <c r="D43" s="42">
        <v>25848</v>
      </c>
    </row>
    <row r="44" spans="3:4" ht="13.5">
      <c r="C44" s="44" t="s">
        <v>42</v>
      </c>
      <c r="D44" s="42">
        <v>105690</v>
      </c>
    </row>
    <row r="45" spans="3:4" ht="13.5">
      <c r="C45" s="44" t="s">
        <v>38</v>
      </c>
      <c r="D45" s="45">
        <v>0.24456429179676412</v>
      </c>
    </row>
    <row r="46" spans="3:4" ht="14.25" thickBot="1">
      <c r="C46" s="40" t="s">
        <v>44</v>
      </c>
      <c r="D46" s="39">
        <v>45.03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30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37866</v>
      </c>
      <c r="C4" s="9">
        <f>SUM(D4:E4)</f>
        <v>81482</v>
      </c>
      <c r="D4" s="9">
        <v>38814</v>
      </c>
      <c r="E4" s="10">
        <v>42668</v>
      </c>
    </row>
    <row r="5" spans="1:5" ht="18" customHeight="1">
      <c r="A5" s="11" t="s">
        <v>6</v>
      </c>
      <c r="B5" s="12">
        <v>1802</v>
      </c>
      <c r="C5" s="9">
        <f>SUM(D5:E5)</f>
        <v>3884</v>
      </c>
      <c r="D5" s="13">
        <v>1883</v>
      </c>
      <c r="E5" s="14">
        <v>2001</v>
      </c>
    </row>
    <row r="6" spans="1:5" ht="18" customHeight="1">
      <c r="A6" s="11" t="s">
        <v>7</v>
      </c>
      <c r="B6" s="12">
        <v>5763</v>
      </c>
      <c r="C6" s="9">
        <f>SUM(D6:E6)</f>
        <v>13205</v>
      </c>
      <c r="D6" s="13">
        <v>6268</v>
      </c>
      <c r="E6" s="14">
        <v>6937</v>
      </c>
    </row>
    <row r="7" spans="1:5" ht="18" customHeight="1" thickBot="1">
      <c r="A7" s="11" t="s">
        <v>8</v>
      </c>
      <c r="B7" s="12">
        <v>3136</v>
      </c>
      <c r="C7" s="9">
        <f>SUM(D7:E7)</f>
        <v>7230</v>
      </c>
      <c r="D7" s="13">
        <v>3435</v>
      </c>
      <c r="E7" s="14">
        <v>3795</v>
      </c>
    </row>
    <row r="8" spans="1:6" ht="19.5" customHeight="1" thickTop="1">
      <c r="A8" s="15" t="s">
        <v>9</v>
      </c>
      <c r="B8" s="16">
        <f>SUM(B4:B7)</f>
        <v>48567</v>
      </c>
      <c r="C8" s="17">
        <f>SUM(C4:C7)</f>
        <v>105801</v>
      </c>
      <c r="D8" s="17">
        <f>SUM(D4:D7)</f>
        <v>50400</v>
      </c>
      <c r="E8" s="17">
        <f>SUM(E4:E7)</f>
        <v>55401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37866</v>
      </c>
      <c r="C14" s="24">
        <v>37789</v>
      </c>
      <c r="D14" s="8">
        <f>+B14-C14</f>
        <v>77</v>
      </c>
      <c r="E14" s="25">
        <f>+D14/C14</f>
        <v>0.0020376299981476093</v>
      </c>
    </row>
    <row r="15" spans="1:5" ht="13.5">
      <c r="A15" s="11" t="s">
        <v>6</v>
      </c>
      <c r="B15" s="23">
        <f>B5</f>
        <v>1802</v>
      </c>
      <c r="C15" s="14">
        <v>1802</v>
      </c>
      <c r="D15" s="12">
        <f>+B15-C15</f>
        <v>0</v>
      </c>
      <c r="E15" s="27">
        <f>+D15/C15</f>
        <v>0</v>
      </c>
    </row>
    <row r="16" spans="1:5" ht="13.5">
      <c r="A16" s="11" t="s">
        <v>7</v>
      </c>
      <c r="B16" s="23">
        <f>B6</f>
        <v>5763</v>
      </c>
      <c r="C16" s="14">
        <v>5763</v>
      </c>
      <c r="D16" s="12">
        <f>+B16-C16</f>
        <v>0</v>
      </c>
      <c r="E16" s="27">
        <f>+D16/C16</f>
        <v>0</v>
      </c>
    </row>
    <row r="17" spans="1:5" ht="14.25" thickBot="1">
      <c r="A17" s="11" t="s">
        <v>8</v>
      </c>
      <c r="B17" s="23">
        <f>B7</f>
        <v>3136</v>
      </c>
      <c r="C17" s="14">
        <v>3141</v>
      </c>
      <c r="D17" s="12">
        <f>+B17-C17</f>
        <v>-5</v>
      </c>
      <c r="E17" s="27">
        <f>+D17/C17</f>
        <v>-0.001591849729385546</v>
      </c>
    </row>
    <row r="18" spans="1:5" ht="14.25" thickTop="1">
      <c r="A18" s="15" t="s">
        <v>9</v>
      </c>
      <c r="B18" s="28">
        <f>SUM(B14:B17)</f>
        <v>48567</v>
      </c>
      <c r="C18" s="28">
        <f>SUM(C14:C17)</f>
        <v>48495</v>
      </c>
      <c r="D18" s="29">
        <f>SUM(D14:D17)</f>
        <v>72</v>
      </c>
      <c r="E18" s="30">
        <f>+D18/C18</f>
        <v>0.0014846891432106404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81482</v>
      </c>
      <c r="C23" s="24">
        <v>81342</v>
      </c>
      <c r="D23" s="8">
        <f>+B23-C23</f>
        <v>140</v>
      </c>
      <c r="E23" s="25">
        <f>+D23/C23</f>
        <v>0.0017211280765164368</v>
      </c>
    </row>
    <row r="24" spans="1:5" ht="13.5">
      <c r="A24" s="11" t="s">
        <v>6</v>
      </c>
      <c r="B24" s="26">
        <f>+C5</f>
        <v>3884</v>
      </c>
      <c r="C24" s="14">
        <v>3889</v>
      </c>
      <c r="D24" s="12">
        <f>+B24-C24</f>
        <v>-5</v>
      </c>
      <c r="E24" s="25">
        <f>+D24/C24</f>
        <v>-0.0012856775520699408</v>
      </c>
    </row>
    <row r="25" spans="1:5" ht="13.5">
      <c r="A25" s="11" t="s">
        <v>7</v>
      </c>
      <c r="B25" s="26">
        <f>+C6</f>
        <v>13205</v>
      </c>
      <c r="C25" s="14">
        <v>13216</v>
      </c>
      <c r="D25" s="12">
        <f>+B25-C25</f>
        <v>-11</v>
      </c>
      <c r="E25" s="25">
        <f>+D25/C25</f>
        <v>-0.0008323244552058112</v>
      </c>
    </row>
    <row r="26" spans="1:5" ht="14.25" thickBot="1">
      <c r="A26" s="11" t="s">
        <v>8</v>
      </c>
      <c r="B26" s="26">
        <f>+C7</f>
        <v>7230</v>
      </c>
      <c r="C26" s="14">
        <v>7243</v>
      </c>
      <c r="D26" s="12">
        <f>+B26-C26</f>
        <v>-13</v>
      </c>
      <c r="E26" s="25">
        <f>+D26/C26</f>
        <v>-0.001794836393759492</v>
      </c>
    </row>
    <row r="27" spans="1:5" ht="14.25" thickTop="1">
      <c r="A27" s="15" t="s">
        <v>9</v>
      </c>
      <c r="B27" s="28">
        <f>SUM(B23:B26)</f>
        <v>105801</v>
      </c>
      <c r="C27" s="28">
        <f>SUM(C23:C26)</f>
        <v>105690</v>
      </c>
      <c r="D27" s="29">
        <f>SUM(D23:D26)</f>
        <v>111</v>
      </c>
      <c r="E27" s="31">
        <f>+D27/C27</f>
        <v>0.0010502412716434856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95</v>
      </c>
      <c r="C32" s="33">
        <v>82</v>
      </c>
      <c r="D32" s="36">
        <f>B32-C32</f>
        <v>13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529</v>
      </c>
      <c r="C35" s="34">
        <v>422</v>
      </c>
      <c r="D35" s="36">
        <f>B35-C35</f>
        <v>107</v>
      </c>
    </row>
    <row r="36" spans="2:4" ht="14.25" hidden="1" thickBot="1">
      <c r="B36" s="54" t="s">
        <v>24</v>
      </c>
      <c r="C36" s="55"/>
      <c r="D36" s="35">
        <f>D32+D35</f>
        <v>120</v>
      </c>
    </row>
    <row r="37" spans="2:4" ht="14.25" hidden="1" thickBot="1">
      <c r="B37" s="54" t="s">
        <v>25</v>
      </c>
      <c r="C37" s="55"/>
      <c r="D37" s="35">
        <v>211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16281</v>
      </c>
    </row>
    <row r="42" spans="3:4" ht="13.5">
      <c r="C42" s="43" t="s">
        <v>40</v>
      </c>
      <c r="D42" s="42">
        <v>63687</v>
      </c>
    </row>
    <row r="43" spans="3:4" ht="13.5">
      <c r="C43" s="43" t="s">
        <v>41</v>
      </c>
      <c r="D43" s="42">
        <v>25833</v>
      </c>
    </row>
    <row r="44" spans="3:4" ht="13.5">
      <c r="C44" s="44" t="s">
        <v>42</v>
      </c>
      <c r="D44" s="42">
        <v>105801</v>
      </c>
    </row>
    <row r="45" spans="3:4" ht="13.5">
      <c r="C45" s="44" t="s">
        <v>38</v>
      </c>
      <c r="D45" s="45">
        <v>0.24416593415941248</v>
      </c>
    </row>
    <row r="46" spans="3:4" ht="14.25" thickBot="1">
      <c r="C46" s="40" t="s">
        <v>44</v>
      </c>
      <c r="D46" s="39">
        <v>45.02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49" sqref="G49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46" t="s">
        <v>46</v>
      </c>
      <c r="B1" s="46"/>
      <c r="C1" s="46"/>
      <c r="D1" s="46"/>
      <c r="E1" s="46"/>
    </row>
    <row r="2" spans="4:6" ht="13.5">
      <c r="D2" s="47" t="s">
        <v>29</v>
      </c>
      <c r="E2" s="47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37928</v>
      </c>
      <c r="C4" s="9">
        <f>SUM(D4:E4)</f>
        <v>81591</v>
      </c>
      <c r="D4" s="9">
        <v>38869</v>
      </c>
      <c r="E4" s="10">
        <v>42722</v>
      </c>
    </row>
    <row r="5" spans="1:5" ht="18" customHeight="1">
      <c r="A5" s="11" t="s">
        <v>6</v>
      </c>
      <c r="B5" s="12">
        <v>1800</v>
      </c>
      <c r="C5" s="9">
        <f>SUM(D5:E5)</f>
        <v>3881</v>
      </c>
      <c r="D5" s="13">
        <v>1881</v>
      </c>
      <c r="E5" s="14">
        <v>2000</v>
      </c>
    </row>
    <row r="6" spans="1:5" ht="18" customHeight="1">
      <c r="A6" s="11" t="s">
        <v>7</v>
      </c>
      <c r="B6" s="12">
        <v>5759</v>
      </c>
      <c r="C6" s="9">
        <f>SUM(D6:E6)</f>
        <v>13194</v>
      </c>
      <c r="D6" s="13">
        <v>6263</v>
      </c>
      <c r="E6" s="14">
        <v>6931</v>
      </c>
    </row>
    <row r="7" spans="1:5" ht="18" customHeight="1" thickBot="1">
      <c r="A7" s="11" t="s">
        <v>8</v>
      </c>
      <c r="B7" s="12">
        <v>3136</v>
      </c>
      <c r="C7" s="9">
        <f>SUM(D7:E7)</f>
        <v>7221</v>
      </c>
      <c r="D7" s="13">
        <v>3434</v>
      </c>
      <c r="E7" s="14">
        <v>3787</v>
      </c>
    </row>
    <row r="8" spans="1:6" ht="19.5" customHeight="1" thickTop="1">
      <c r="A8" s="15" t="s">
        <v>9</v>
      </c>
      <c r="B8" s="16">
        <f>SUM(B4:B7)</f>
        <v>48623</v>
      </c>
      <c r="C8" s="17">
        <f>SUM(C4:C7)</f>
        <v>105887</v>
      </c>
      <c r="D8" s="17">
        <f>SUM(D4:D7)</f>
        <v>50447</v>
      </c>
      <c r="E8" s="17">
        <f>SUM(E4:E7)</f>
        <v>55440</v>
      </c>
      <c r="F8" s="18"/>
    </row>
    <row r="10" spans="1:5" ht="18.75" customHeight="1">
      <c r="A10" s="48" t="s">
        <v>10</v>
      </c>
      <c r="B10" s="48"/>
      <c r="C10" s="48"/>
      <c r="D10" s="48"/>
      <c r="E10" s="48"/>
    </row>
    <row r="11" ht="6" customHeight="1"/>
    <row r="12" spans="1:5" ht="13.5">
      <c r="A12" s="49" t="s">
        <v>0</v>
      </c>
      <c r="B12" s="51" t="s">
        <v>11</v>
      </c>
      <c r="C12" s="52"/>
      <c r="D12" s="52"/>
      <c r="E12" s="53"/>
    </row>
    <row r="13" spans="1:5" ht="13.5" customHeight="1" thickBot="1">
      <c r="A13" s="50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37928</v>
      </c>
      <c r="C14" s="24">
        <v>37866</v>
      </c>
      <c r="D14" s="8">
        <f>+B14-C14</f>
        <v>62</v>
      </c>
      <c r="E14" s="25">
        <f>+D14/C14</f>
        <v>0.0016373527702952518</v>
      </c>
    </row>
    <row r="15" spans="1:5" ht="13.5">
      <c r="A15" s="11" t="s">
        <v>6</v>
      </c>
      <c r="B15" s="23">
        <f>B5</f>
        <v>1800</v>
      </c>
      <c r="C15" s="14">
        <v>1802</v>
      </c>
      <c r="D15" s="12">
        <f>+B15-C15</f>
        <v>-2</v>
      </c>
      <c r="E15" s="27">
        <f>+D15/C15</f>
        <v>-0.0011098779134295228</v>
      </c>
    </row>
    <row r="16" spans="1:5" ht="13.5">
      <c r="A16" s="11" t="s">
        <v>7</v>
      </c>
      <c r="B16" s="23">
        <f>B6</f>
        <v>5759</v>
      </c>
      <c r="C16" s="14">
        <v>5763</v>
      </c>
      <c r="D16" s="12">
        <f>+B16-C16</f>
        <v>-4</v>
      </c>
      <c r="E16" s="27">
        <f>+D16/C16</f>
        <v>-0.0006940829429116779</v>
      </c>
    </row>
    <row r="17" spans="1:5" ht="14.25" thickBot="1">
      <c r="A17" s="11" t="s">
        <v>8</v>
      </c>
      <c r="B17" s="23">
        <f>B7</f>
        <v>3136</v>
      </c>
      <c r="C17" s="14">
        <v>3136</v>
      </c>
      <c r="D17" s="12">
        <f>+B17-C17</f>
        <v>0</v>
      </c>
      <c r="E17" s="27">
        <f>+D17/C17</f>
        <v>0</v>
      </c>
    </row>
    <row r="18" spans="1:5" ht="14.25" thickTop="1">
      <c r="A18" s="15" t="s">
        <v>9</v>
      </c>
      <c r="B18" s="28">
        <f>SUM(B14:B17)</f>
        <v>48623</v>
      </c>
      <c r="C18" s="28">
        <f>SUM(C14:C17)</f>
        <v>48567</v>
      </c>
      <c r="D18" s="29">
        <f>SUM(D14:D17)</f>
        <v>56</v>
      </c>
      <c r="E18" s="30">
        <f>+D18/C18</f>
        <v>0.0011530463071633002</v>
      </c>
    </row>
    <row r="21" spans="1:5" ht="13.5">
      <c r="A21" s="49" t="s">
        <v>0</v>
      </c>
      <c r="B21" s="51" t="s">
        <v>16</v>
      </c>
      <c r="C21" s="52"/>
      <c r="D21" s="52"/>
      <c r="E21" s="53"/>
    </row>
    <row r="22" spans="1:5" ht="13.5" customHeight="1" thickBot="1">
      <c r="A22" s="50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81591</v>
      </c>
      <c r="C23" s="24">
        <v>81482</v>
      </c>
      <c r="D23" s="8">
        <f>+B23-C23</f>
        <v>109</v>
      </c>
      <c r="E23" s="25">
        <f>+D23/C23</f>
        <v>0.0013377187599715274</v>
      </c>
    </row>
    <row r="24" spans="1:5" ht="13.5">
      <c r="A24" s="11" t="s">
        <v>6</v>
      </c>
      <c r="B24" s="26">
        <f>+C5</f>
        <v>3881</v>
      </c>
      <c r="C24" s="14">
        <v>3884</v>
      </c>
      <c r="D24" s="12">
        <f>+B24-C24</f>
        <v>-3</v>
      </c>
      <c r="E24" s="25">
        <f>+D24/C24</f>
        <v>-0.000772399588053553</v>
      </c>
    </row>
    <row r="25" spans="1:5" ht="13.5">
      <c r="A25" s="11" t="s">
        <v>7</v>
      </c>
      <c r="B25" s="26">
        <f>+C6</f>
        <v>13194</v>
      </c>
      <c r="C25" s="14">
        <v>13205</v>
      </c>
      <c r="D25" s="12">
        <f>+B25-C25</f>
        <v>-11</v>
      </c>
      <c r="E25" s="25">
        <f>+D25/C25</f>
        <v>-0.0008330177962892843</v>
      </c>
    </row>
    <row r="26" spans="1:5" ht="14.25" thickBot="1">
      <c r="A26" s="11" t="s">
        <v>8</v>
      </c>
      <c r="B26" s="26">
        <f>+C7</f>
        <v>7221</v>
      </c>
      <c r="C26" s="14">
        <v>7230</v>
      </c>
      <c r="D26" s="12">
        <f>+B26-C26</f>
        <v>-9</v>
      </c>
      <c r="E26" s="25">
        <f>+D26/C26</f>
        <v>-0.0012448132780082987</v>
      </c>
    </row>
    <row r="27" spans="1:5" ht="14.25" thickTop="1">
      <c r="A27" s="15" t="s">
        <v>9</v>
      </c>
      <c r="B27" s="28">
        <f>SUM(B23:B26)</f>
        <v>105887</v>
      </c>
      <c r="C27" s="28">
        <f>SUM(C23:C26)</f>
        <v>105801</v>
      </c>
      <c r="D27" s="29">
        <f>SUM(D23:D26)</f>
        <v>86</v>
      </c>
      <c r="E27" s="31">
        <f>+D27/C27</f>
        <v>0.0008128467594824245</v>
      </c>
    </row>
    <row r="30" spans="2:4" ht="14.25" hidden="1" thickBot="1">
      <c r="B30" s="56" t="s">
        <v>17</v>
      </c>
      <c r="C30" s="57"/>
      <c r="D30" s="58"/>
    </row>
    <row r="31" spans="2:4" ht="14.25" hidden="1" thickBot="1">
      <c r="B31" s="32" t="s">
        <v>18</v>
      </c>
      <c r="C31" s="32" t="s">
        <v>19</v>
      </c>
      <c r="D31" s="32" t="s">
        <v>20</v>
      </c>
    </row>
    <row r="32" spans="2:4" ht="14.25" hidden="1" thickBot="1">
      <c r="B32" s="33">
        <v>84</v>
      </c>
      <c r="C32" s="33">
        <v>86</v>
      </c>
      <c r="D32" s="36">
        <f>B32-C32</f>
        <v>-2</v>
      </c>
    </row>
    <row r="33" spans="2:4" ht="14.25" hidden="1" thickBot="1">
      <c r="B33" s="56" t="s">
        <v>21</v>
      </c>
      <c r="C33" s="57"/>
      <c r="D33" s="58"/>
    </row>
    <row r="34" spans="2:4" ht="14.25" hidden="1" thickBot="1">
      <c r="B34" s="32" t="s">
        <v>22</v>
      </c>
      <c r="C34" s="32" t="s">
        <v>23</v>
      </c>
      <c r="D34" s="32" t="s">
        <v>20</v>
      </c>
    </row>
    <row r="35" spans="2:4" ht="14.25" hidden="1" thickBot="1">
      <c r="B35" s="33">
        <v>292</v>
      </c>
      <c r="C35" s="34">
        <v>201</v>
      </c>
      <c r="D35" s="36">
        <f>B35-C35</f>
        <v>91</v>
      </c>
    </row>
    <row r="36" spans="2:4" ht="14.25" hidden="1" thickBot="1">
      <c r="B36" s="54" t="s">
        <v>24</v>
      </c>
      <c r="C36" s="55"/>
      <c r="D36" s="35">
        <f>D32+D35</f>
        <v>89</v>
      </c>
    </row>
    <row r="37" spans="2:4" ht="14.25" hidden="1" thickBot="1">
      <c r="B37" s="54" t="s">
        <v>25</v>
      </c>
      <c r="C37" s="55"/>
      <c r="D37" s="35">
        <v>273</v>
      </c>
    </row>
    <row r="39" ht="14.25" thickBot="1"/>
    <row r="40" spans="3:4" ht="14.25" thickBot="1">
      <c r="C40" s="37" t="s">
        <v>43</v>
      </c>
      <c r="D40" s="38" t="s">
        <v>45</v>
      </c>
    </row>
    <row r="41" spans="3:4" ht="14.25" thickTop="1">
      <c r="C41" s="41" t="s">
        <v>39</v>
      </c>
      <c r="D41" s="42">
        <v>16275</v>
      </c>
    </row>
    <row r="42" spans="3:4" ht="13.5">
      <c r="C42" s="43" t="s">
        <v>40</v>
      </c>
      <c r="D42" s="42">
        <v>63804</v>
      </c>
    </row>
    <row r="43" spans="3:4" ht="13.5">
      <c r="C43" s="43" t="s">
        <v>41</v>
      </c>
      <c r="D43" s="42">
        <v>25808</v>
      </c>
    </row>
    <row r="44" spans="3:4" ht="13.5">
      <c r="C44" s="44" t="s">
        <v>42</v>
      </c>
      <c r="D44" s="42">
        <v>105887</v>
      </c>
    </row>
    <row r="45" spans="3:4" ht="13.5">
      <c r="C45" s="44" t="s">
        <v>38</v>
      </c>
      <c r="D45" s="45">
        <v>0.24373152511639767</v>
      </c>
    </row>
    <row r="46" spans="3:4" ht="14.25" thickBot="1">
      <c r="C46" s="40" t="s">
        <v>44</v>
      </c>
      <c r="D46" s="39">
        <v>45.01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2011-07-05T05:50:21Z</cp:lastPrinted>
  <dcterms:created xsi:type="dcterms:W3CDTF">2011-06-01T04:25:45Z</dcterms:created>
  <dcterms:modified xsi:type="dcterms:W3CDTF">2012-02-14T04:38:54Z</dcterms:modified>
  <cp:category/>
  <cp:version/>
  <cp:contentType/>
  <cp:contentStatus/>
</cp:coreProperties>
</file>