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0200" windowHeight="9060" tabRatio="865" activeTab="11"/>
  </bookViews>
  <sheets>
    <sheet name="H19.1月末" sheetId="1" r:id="rId1"/>
    <sheet name="H19.2月末" sheetId="2" r:id="rId2"/>
    <sheet name="H19.3月末" sheetId="3" r:id="rId3"/>
    <sheet name="H19.4月末" sheetId="4" r:id="rId4"/>
    <sheet name="H19.5月末" sheetId="5" r:id="rId5"/>
    <sheet name="H19.6月末" sheetId="6" r:id="rId6"/>
    <sheet name="H19.7月末" sheetId="7" r:id="rId7"/>
    <sheet name="H19.8月末" sheetId="8" r:id="rId8"/>
    <sheet name="H19.9月末" sheetId="9" r:id="rId9"/>
    <sheet name="H19.10月末" sheetId="10" r:id="rId10"/>
    <sheet name="H19.11月末" sheetId="11" r:id="rId11"/>
    <sheet name="H19.12月末" sheetId="12" r:id="rId12"/>
  </sheets>
  <definedNames/>
  <calcPr fullCalcOnLoad="1"/>
</workbook>
</file>

<file path=xl/sharedStrings.xml><?xml version="1.0" encoding="utf-8"?>
<sst xmlns="http://schemas.openxmlformats.org/spreadsheetml/2006/main" count="636" uniqueCount="47">
  <si>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</si>
  <si>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</si>
  <si>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</si>
  <si>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</si>
  <si>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</si>
  <si>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</si>
  <si>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</si>
  <si>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</si>
  <si>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</si>
  <si>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</si>
  <si>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</si>
  <si>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</si>
  <si>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</si>
  <si>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</si>
  <si>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</si>
  <si>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</si>
  <si>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</si>
  <si>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</si>
  <si>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</si>
  <si>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</si>
  <si>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</si>
  <si>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</si>
  <si>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</si>
  <si>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</si>
  <si>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</si>
  <si>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</si>
  <si>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平成19年12月31日現在</t>
  </si>
  <si>
    <t>平成19年11月30日現在</t>
  </si>
  <si>
    <t>平成19年10月31日現在</t>
  </si>
  <si>
    <t>平成19年9月30日現在</t>
  </si>
  <si>
    <t>平成19年8月31日現在</t>
  </si>
  <si>
    <t>平成19年7月31日現在</t>
  </si>
  <si>
    <t>平成19年6月30日現在</t>
  </si>
  <si>
    <t>平成19年5月30日現在</t>
  </si>
  <si>
    <t>平成19年4月30日現在</t>
  </si>
  <si>
    <t>平成19年3月31日現在</t>
  </si>
  <si>
    <t>平成19年2月28日現在</t>
  </si>
  <si>
    <t>平成19年1月31日現在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</si>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</sst>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0" fontId="5" fillId="0" borderId="17" xfId="48" applyNumberFormat="1" applyFont="1" applyBorder="1" applyAlignment="1">
      <alignment vertical="center"/>
    </xf>
    <xf numFmtId="10" fontId="5" fillId="0" borderId="21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177" fontId="5" fillId="0" borderId="34" xfId="48" applyNumberFormat="1" applyFont="1" applyBorder="1" applyAlignment="1">
      <alignment vertical="center"/>
    </xf>
    <xf numFmtId="10" fontId="5" fillId="0" borderId="35" xfId="48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/>
    </xf>
    <xf numFmtId="178" fontId="5" fillId="0" borderId="36" xfId="48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right"/>
    </xf>
    <xf numFmtId="38" fontId="5" fillId="0" borderId="38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45" xfId="48" applyFont="1" applyBorder="1" applyAlignment="1">
      <alignment horizontal="center" vertical="center"/>
    </xf>
    <xf numFmtId="38" fontId="5" fillId="0" borderId="46" xfId="48" applyFont="1" applyBorder="1" applyAlignment="1">
      <alignment horizontal="center" vertical="center"/>
    </xf>
    <xf numFmtId="40" fontId="5" fillId="0" borderId="47" xfId="48" applyNumberFormat="1" applyFont="1" applyBorder="1" applyAlignment="1">
      <alignment vertical="center"/>
    </xf>
    <xf numFmtId="38" fontId="5" fillId="0" borderId="48" xfId="48" applyFont="1" applyBorder="1" applyAlignment="1">
      <alignment horizontal="center" vertical="center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181" fontId="7" fillId="0" borderId="51" xfId="0" applyNumberFormat="1" applyFont="1" applyBorder="1" applyAlignment="1">
      <alignment horizontal="center"/>
    </xf>
    <xf numFmtId="181" fontId="7" fillId="0" borderId="52" xfId="0" applyNumberFormat="1" applyFont="1" applyBorder="1" applyAlignment="1">
      <alignment/>
    </xf>
    <xf numFmtId="181" fontId="7" fillId="0" borderId="53" xfId="0" applyNumberFormat="1" applyFont="1" applyBorder="1" applyAlignment="1">
      <alignment horizontal="center"/>
    </xf>
    <xf numFmtId="181" fontId="7" fillId="0" borderId="54" xfId="0" applyNumberFormat="1" applyFont="1" applyBorder="1" applyAlignment="1">
      <alignment/>
    </xf>
    <xf numFmtId="181" fontId="7" fillId="0" borderId="53" xfId="0" applyNumberFormat="1" applyFont="1" applyFill="1" applyBorder="1" applyAlignment="1">
      <alignment horizontal="center"/>
    </xf>
    <xf numFmtId="10" fontId="7" fillId="0" borderId="54" xfId="0" applyNumberFormat="1" applyFont="1" applyFill="1" applyBorder="1" applyAlignment="1">
      <alignment/>
    </xf>
    <xf numFmtId="181" fontId="7" fillId="0" borderId="54" xfId="0" applyNumberFormat="1" applyFont="1" applyBorder="1" applyAlignment="1">
      <alignment/>
    </xf>
    <xf numFmtId="181" fontId="7" fillId="0" borderId="55" xfId="0" applyNumberFormat="1" applyFont="1" applyBorder="1" applyAlignment="1">
      <alignment horizontal="center"/>
    </xf>
    <xf numFmtId="181" fontId="7" fillId="0" borderId="56" xfId="0" applyNumberFormat="1" applyFont="1" applyBorder="1" applyAlignment="1">
      <alignment/>
    </xf>
    <xf numFmtId="178" fontId="5" fillId="0" borderId="57" xfId="0" applyNumberFormat="1" applyFont="1" applyBorder="1" applyAlignment="1">
      <alignment horizontal="center" vertical="center"/>
    </xf>
    <xf numFmtId="178" fontId="5" fillId="0" borderId="58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57" xfId="0" applyNumberFormat="1" applyFont="1" applyBorder="1" applyAlignment="1">
      <alignment horizontal="left"/>
    </xf>
    <xf numFmtId="178" fontId="5" fillId="0" borderId="58" xfId="0" applyNumberFormat="1" applyFont="1" applyBorder="1" applyAlignment="1">
      <alignment horizontal="left"/>
    </xf>
    <xf numFmtId="38" fontId="5" fillId="0" borderId="59" xfId="48" applyFont="1" applyBorder="1" applyAlignment="1">
      <alignment horizontal="center" vertical="center"/>
    </xf>
    <xf numFmtId="38" fontId="5" fillId="0" borderId="60" xfId="48" applyFont="1" applyBorder="1" applyAlignment="1">
      <alignment horizontal="center" vertical="center"/>
    </xf>
    <xf numFmtId="38" fontId="5" fillId="0" borderId="61" xfId="48" applyFont="1" applyBorder="1" applyAlignment="1">
      <alignment horizontal="center" vertical="center"/>
    </xf>
    <xf numFmtId="38" fontId="5" fillId="0" borderId="62" xfId="48" applyFont="1" applyBorder="1" applyAlignment="1">
      <alignment horizontal="center" vertical="center"/>
    </xf>
    <xf numFmtId="38" fontId="5" fillId="0" borderId="63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176" fontId="5" fillId="0" borderId="64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37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36687</v>
      </c>
      <c r="C4" s="36">
        <f>SUM(D4:E4)</f>
        <v>81498</v>
      </c>
      <c r="D4" s="9">
        <v>38825</v>
      </c>
      <c r="E4" s="10">
        <v>42673</v>
      </c>
    </row>
    <row r="5" spans="1:5" ht="18" customHeight="1">
      <c r="A5" s="11" t="s">
        <v>6</v>
      </c>
      <c r="B5" s="12">
        <v>1821</v>
      </c>
      <c r="C5" s="36">
        <f>SUM(D5:E5)</f>
        <v>4214</v>
      </c>
      <c r="D5" s="13">
        <v>2023</v>
      </c>
      <c r="E5" s="14">
        <v>2191</v>
      </c>
    </row>
    <row r="6" spans="1:5" ht="18" customHeight="1">
      <c r="A6" s="11" t="s">
        <v>7</v>
      </c>
      <c r="B6" s="12">
        <v>5643</v>
      </c>
      <c r="C6" s="36">
        <f>SUM(D6:E6)</f>
        <v>13679</v>
      </c>
      <c r="D6" s="13">
        <v>6562</v>
      </c>
      <c r="E6" s="14">
        <v>7117</v>
      </c>
    </row>
    <row r="7" spans="1:5" ht="18" customHeight="1" thickBot="1">
      <c r="A7" s="11" t="s">
        <v>8</v>
      </c>
      <c r="B7" s="38">
        <v>3105</v>
      </c>
      <c r="C7" s="36">
        <f>SUM(D7:E7)</f>
        <v>7477</v>
      </c>
      <c r="D7" s="13">
        <v>3559</v>
      </c>
      <c r="E7" s="14">
        <v>3918</v>
      </c>
    </row>
    <row r="8" spans="1:6" ht="19.5" customHeight="1" thickTop="1">
      <c r="A8" s="15" t="s">
        <v>9</v>
      </c>
      <c r="B8" s="16">
        <f>SUM(B4:B7)</f>
        <v>47256</v>
      </c>
      <c r="C8" s="17">
        <f>SUM(C4:C7)</f>
        <v>106868</v>
      </c>
      <c r="D8" s="17">
        <f>SUM(D4:D7)</f>
        <v>50969</v>
      </c>
      <c r="E8" s="17">
        <f>SUM(E4:E7)</f>
        <v>55899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36687</v>
      </c>
      <c r="C14" s="24">
        <v>36704</v>
      </c>
      <c r="D14" s="8">
        <f>+B14-C14</f>
        <v>-17</v>
      </c>
      <c r="E14" s="25">
        <f>+D14/C14</f>
        <v>-0.0004631647776809067</v>
      </c>
    </row>
    <row r="15" spans="1:5" ht="13.5">
      <c r="A15" s="11" t="s">
        <v>6</v>
      </c>
      <c r="B15" s="23">
        <f>B5</f>
        <v>1821</v>
      </c>
      <c r="C15" s="14">
        <v>1820</v>
      </c>
      <c r="D15" s="12">
        <f>+B15-C15</f>
        <v>1</v>
      </c>
      <c r="E15" s="26">
        <f>+D15/C15</f>
        <v>0.0005494505494505495</v>
      </c>
    </row>
    <row r="16" spans="1:5" ht="13.5">
      <c r="A16" s="11" t="s">
        <v>7</v>
      </c>
      <c r="B16" s="23">
        <f>B6</f>
        <v>5643</v>
      </c>
      <c r="C16" s="14">
        <v>5641</v>
      </c>
      <c r="D16" s="12">
        <f>+B16-C16</f>
        <v>2</v>
      </c>
      <c r="E16" s="26">
        <f>+D16/C16</f>
        <v>0.0003545470661230278</v>
      </c>
    </row>
    <row r="17" spans="1:5" ht="14.25" thickBot="1">
      <c r="A17" s="11" t="s">
        <v>8</v>
      </c>
      <c r="B17" s="23">
        <f>B7</f>
        <v>3105</v>
      </c>
      <c r="C17" s="14">
        <v>3098</v>
      </c>
      <c r="D17" s="12">
        <f>+B17-C17</f>
        <v>7</v>
      </c>
      <c r="E17" s="26">
        <f>+D17/C17</f>
        <v>0.0022595222724338285</v>
      </c>
    </row>
    <row r="18" spans="1:5" ht="14.25" thickTop="1">
      <c r="A18" s="15" t="s">
        <v>9</v>
      </c>
      <c r="B18" s="27">
        <f>SUM(B14:B17)</f>
        <v>47256</v>
      </c>
      <c r="C18" s="27">
        <f>SUM(C14:C17)</f>
        <v>47263</v>
      </c>
      <c r="D18" s="28">
        <f>SUM(D14:D17)</f>
        <v>-7</v>
      </c>
      <c r="E18" s="29">
        <f>+D18/C18</f>
        <v>-0.00014810739902249118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81498</v>
      </c>
      <c r="C23" s="24">
        <v>81497</v>
      </c>
      <c r="D23" s="8">
        <f>+B23-C23</f>
        <v>1</v>
      </c>
      <c r="E23" s="25">
        <f>+D23/C23</f>
        <v>1.2270390321116114E-05</v>
      </c>
    </row>
    <row r="24" spans="1:5" ht="13.5">
      <c r="A24" s="11" t="s">
        <v>6</v>
      </c>
      <c r="B24" s="14">
        <v>4214</v>
      </c>
      <c r="C24" s="14">
        <v>4221</v>
      </c>
      <c r="D24" s="12">
        <f>+B24-C24</f>
        <v>-7</v>
      </c>
      <c r="E24" s="25">
        <f>+D24/C24</f>
        <v>-0.001658374792703151</v>
      </c>
    </row>
    <row r="25" spans="1:5" ht="13.5">
      <c r="A25" s="11" t="s">
        <v>7</v>
      </c>
      <c r="B25" s="14">
        <v>13679</v>
      </c>
      <c r="C25" s="14">
        <v>13693</v>
      </c>
      <c r="D25" s="12">
        <f>+B25-C25</f>
        <v>-14</v>
      </c>
      <c r="E25" s="25">
        <f>+D25/C25</f>
        <v>-0.0010224202147082451</v>
      </c>
    </row>
    <row r="26" spans="1:5" ht="14.25" thickBot="1">
      <c r="A26" s="11" t="s">
        <v>8</v>
      </c>
      <c r="B26" s="14">
        <v>7477</v>
      </c>
      <c r="C26" s="14">
        <v>7462</v>
      </c>
      <c r="D26" s="12">
        <f>+B26-C26</f>
        <v>15</v>
      </c>
      <c r="E26" s="25">
        <f>+D26/C26</f>
        <v>0.0020101849370142053</v>
      </c>
    </row>
    <row r="27" spans="1:5" ht="14.25" thickTop="1">
      <c r="A27" s="15" t="s">
        <v>9</v>
      </c>
      <c r="B27" s="27">
        <f>SUM(B23:B26)</f>
        <v>106868</v>
      </c>
      <c r="C27" s="27">
        <f>SUM(C23:C26)</f>
        <v>106873</v>
      </c>
      <c r="D27" s="28">
        <f>SUM(D23:D26)</f>
        <v>-5</v>
      </c>
      <c r="E27" s="30">
        <f>+D27/C27</f>
        <v>-4.678450123043238E-05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82</v>
      </c>
      <c r="C32" s="32">
        <v>103</v>
      </c>
      <c r="D32" s="35">
        <f>B32-C32</f>
        <v>-21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250</v>
      </c>
      <c r="C35" s="33">
        <v>241</v>
      </c>
      <c r="D35" s="35">
        <f>B35-C35</f>
        <v>9</v>
      </c>
    </row>
    <row r="36" spans="2:4" ht="14.25" hidden="1" thickBot="1">
      <c r="B36" s="62" t="s">
        <v>24</v>
      </c>
      <c r="C36" s="63"/>
      <c r="D36" s="34">
        <f>D32+D35</f>
        <v>-12</v>
      </c>
    </row>
    <row r="37" spans="2:4" ht="14.25" hidden="1" thickBot="1">
      <c r="B37" s="62" t="s">
        <v>25</v>
      </c>
      <c r="C37" s="63"/>
      <c r="D37" s="34">
        <v>-108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16796</v>
      </c>
    </row>
    <row r="42" spans="3:4" ht="13.5">
      <c r="C42" s="52" t="s">
        <v>40</v>
      </c>
      <c r="D42" s="53">
        <v>64699</v>
      </c>
    </row>
    <row r="43" spans="3:4" ht="13.5">
      <c r="C43" s="52" t="s">
        <v>41</v>
      </c>
      <c r="D43" s="53">
        <v>25373</v>
      </c>
    </row>
    <row r="44" spans="3:4" ht="13.5">
      <c r="C44" s="54" t="s">
        <v>42</v>
      </c>
      <c r="D44" s="53">
        <v>106868</v>
      </c>
    </row>
    <row r="45" spans="3:4" ht="13.5">
      <c r="C45" s="54" t="s">
        <v>38</v>
      </c>
      <c r="D45" s="55">
        <v>0.2374237376951005</v>
      </c>
    </row>
    <row r="46" spans="3:4" ht="14.25" thickBot="1">
      <c r="C46" s="47" t="s">
        <v>44</v>
      </c>
      <c r="D46" s="46">
        <v>44.01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28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36975</v>
      </c>
      <c r="C4" s="36">
        <f>SUM(D4:E4)</f>
        <v>81393</v>
      </c>
      <c r="D4" s="9">
        <v>38772</v>
      </c>
      <c r="E4" s="10">
        <v>42621</v>
      </c>
    </row>
    <row r="5" spans="1:5" ht="18" customHeight="1">
      <c r="A5" s="11" t="s">
        <v>6</v>
      </c>
      <c r="B5" s="12">
        <v>1825</v>
      </c>
      <c r="C5" s="36">
        <f>SUM(D5:E5)</f>
        <v>4134</v>
      </c>
      <c r="D5" s="13">
        <v>1998</v>
      </c>
      <c r="E5" s="14">
        <v>2136</v>
      </c>
    </row>
    <row r="6" spans="1:5" ht="18" customHeight="1">
      <c r="A6" s="11" t="s">
        <v>7</v>
      </c>
      <c r="B6" s="12">
        <v>5650</v>
      </c>
      <c r="C6" s="36">
        <f>SUM(D6:E6)</f>
        <v>13610</v>
      </c>
      <c r="D6" s="13">
        <v>6523</v>
      </c>
      <c r="E6" s="14">
        <v>7087</v>
      </c>
    </row>
    <row r="7" spans="1:5" ht="18" customHeight="1" thickBot="1">
      <c r="A7" s="11" t="s">
        <v>8</v>
      </c>
      <c r="B7" s="38">
        <v>3123</v>
      </c>
      <c r="C7" s="36">
        <f>SUM(D7:E7)</f>
        <v>7421</v>
      </c>
      <c r="D7" s="13">
        <v>3528</v>
      </c>
      <c r="E7" s="14">
        <v>3893</v>
      </c>
    </row>
    <row r="8" spans="1:6" ht="19.5" customHeight="1" thickTop="1">
      <c r="A8" s="15" t="s">
        <v>9</v>
      </c>
      <c r="B8" s="16">
        <f>SUM(B4:B7)</f>
        <v>47573</v>
      </c>
      <c r="C8" s="17">
        <f>SUM(C4:C7)</f>
        <v>106558</v>
      </c>
      <c r="D8" s="17">
        <f>SUM(D4:D7)</f>
        <v>50821</v>
      </c>
      <c r="E8" s="17">
        <f>SUM(E4:E7)</f>
        <v>55737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36975</v>
      </c>
      <c r="C14" s="24">
        <v>36944</v>
      </c>
      <c r="D14" s="8">
        <f>+B14-C14</f>
        <v>31</v>
      </c>
      <c r="E14" s="25">
        <f>+D14/C14</f>
        <v>0.0008391078388912949</v>
      </c>
    </row>
    <row r="15" spans="1:5" ht="13.5">
      <c r="A15" s="11" t="s">
        <v>6</v>
      </c>
      <c r="B15" s="23">
        <f>B5</f>
        <v>1825</v>
      </c>
      <c r="C15" s="14">
        <v>1825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5650</v>
      </c>
      <c r="C16" s="14">
        <v>5643</v>
      </c>
      <c r="D16" s="12">
        <f>+B16-C16</f>
        <v>7</v>
      </c>
      <c r="E16" s="26">
        <f>+D16/C16</f>
        <v>0.001240474924685451</v>
      </c>
    </row>
    <row r="17" spans="1:5" ht="14.25" thickBot="1">
      <c r="A17" s="11" t="s">
        <v>8</v>
      </c>
      <c r="B17" s="23">
        <f>B7</f>
        <v>3123</v>
      </c>
      <c r="C17" s="14">
        <v>3115</v>
      </c>
      <c r="D17" s="12">
        <f>+B17-C17</f>
        <v>8</v>
      </c>
      <c r="E17" s="26">
        <f>+D17/C17</f>
        <v>0.002568218298555377</v>
      </c>
    </row>
    <row r="18" spans="1:5" ht="14.25" thickTop="1">
      <c r="A18" s="15" t="s">
        <v>9</v>
      </c>
      <c r="B18" s="27">
        <f>SUM(B14:B17)</f>
        <v>47573</v>
      </c>
      <c r="C18" s="27">
        <f>SUM(C14:C17)</f>
        <v>47527</v>
      </c>
      <c r="D18" s="28">
        <f>SUM(D14:D17)</f>
        <v>46</v>
      </c>
      <c r="E18" s="29">
        <f>+D18/C18</f>
        <v>0.0009678708944389504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81393</v>
      </c>
      <c r="C23" s="24">
        <v>81319</v>
      </c>
      <c r="D23" s="8">
        <f>+B23-C23</f>
        <v>74</v>
      </c>
      <c r="E23" s="25">
        <f>+D23/C23</f>
        <v>0.0009099964337977595</v>
      </c>
    </row>
    <row r="24" spans="1:5" ht="13.5">
      <c r="A24" s="11" t="s">
        <v>6</v>
      </c>
      <c r="B24" s="14">
        <v>4134</v>
      </c>
      <c r="C24" s="14">
        <v>4140</v>
      </c>
      <c r="D24" s="12">
        <f>+B24-C24</f>
        <v>-6</v>
      </c>
      <c r="E24" s="25">
        <f>+D24/C24</f>
        <v>-0.0014492753623188406</v>
      </c>
    </row>
    <row r="25" spans="1:5" ht="13.5">
      <c r="A25" s="11" t="s">
        <v>7</v>
      </c>
      <c r="B25" s="14">
        <v>13610</v>
      </c>
      <c r="C25" s="14">
        <v>13604</v>
      </c>
      <c r="D25" s="12">
        <f>+B25-C25</f>
        <v>6</v>
      </c>
      <c r="E25" s="25">
        <f>+D25/C25</f>
        <v>0.0004410467509556013</v>
      </c>
    </row>
    <row r="26" spans="1:5" ht="14.25" thickBot="1">
      <c r="A26" s="11" t="s">
        <v>8</v>
      </c>
      <c r="B26" s="14">
        <v>7421</v>
      </c>
      <c r="C26" s="14">
        <v>7416</v>
      </c>
      <c r="D26" s="12">
        <f>+B26-C26</f>
        <v>5</v>
      </c>
      <c r="E26" s="25">
        <f>+D26/C26</f>
        <v>0.000674217907227616</v>
      </c>
    </row>
    <row r="27" spans="1:5" ht="14.25" thickTop="1">
      <c r="A27" s="15" t="s">
        <v>9</v>
      </c>
      <c r="B27" s="27">
        <f>SUM(B23:B26)</f>
        <v>106558</v>
      </c>
      <c r="C27" s="27">
        <f>SUM(C23:C26)</f>
        <v>106479</v>
      </c>
      <c r="D27" s="28">
        <f>SUM(D23:D26)</f>
        <v>79</v>
      </c>
      <c r="E27" s="30">
        <f>+D27/C27</f>
        <v>0.0007419303336808196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104</v>
      </c>
      <c r="C32" s="32">
        <v>88</v>
      </c>
      <c r="D32" s="35">
        <f>B32-C32</f>
        <v>16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339</v>
      </c>
      <c r="C35" s="33">
        <v>272</v>
      </c>
      <c r="D35" s="35">
        <f>B35-C35</f>
        <v>67</v>
      </c>
    </row>
    <row r="36" spans="2:4" ht="14.25" hidden="1" thickBot="1">
      <c r="B36" s="62" t="s">
        <v>24</v>
      </c>
      <c r="C36" s="63"/>
      <c r="D36" s="34">
        <v>82</v>
      </c>
    </row>
    <row r="37" spans="2:4" ht="14.25" hidden="1" thickBot="1">
      <c r="B37" s="62" t="s">
        <v>25</v>
      </c>
      <c r="C37" s="63"/>
      <c r="D37" s="34">
        <v>-308</v>
      </c>
    </row>
    <row r="39" ht="14.25" thickBot="1"/>
    <row r="40" spans="3:4" ht="14.25" thickBot="1">
      <c r="C40" s="48" t="s">
        <v>43</v>
      </c>
      <c r="D40" s="49" t="s">
        <v>45</v>
      </c>
    </row>
    <row r="41" spans="3:4" ht="13.5">
      <c r="C41" s="57" t="s">
        <v>39</v>
      </c>
      <c r="D41" s="58">
        <v>16594</v>
      </c>
    </row>
    <row r="42" spans="3:4" ht="13.5">
      <c r="C42" s="52" t="s">
        <v>40</v>
      </c>
      <c r="D42" s="56">
        <v>64416</v>
      </c>
    </row>
    <row r="43" spans="3:4" ht="13.5">
      <c r="C43" s="52" t="s">
        <v>41</v>
      </c>
      <c r="D43" s="56">
        <v>25548</v>
      </c>
    </row>
    <row r="44" spans="3:4" ht="13.5">
      <c r="C44" s="54" t="s">
        <v>42</v>
      </c>
      <c r="D44" s="56">
        <v>106558</v>
      </c>
    </row>
    <row r="45" spans="3:4" ht="13.5">
      <c r="C45" s="54" t="s">
        <v>38</v>
      </c>
      <c r="D45" s="55">
        <v>0.2397567521912949</v>
      </c>
    </row>
    <row r="46" spans="3:4" ht="14.25" thickBot="1">
      <c r="C46" s="47" t="s">
        <v>44</v>
      </c>
      <c r="D46" s="46">
        <v>44.27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27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36967</v>
      </c>
      <c r="C4" s="36">
        <f>SUM(D4:E4)</f>
        <v>81400</v>
      </c>
      <c r="D4" s="9">
        <v>38763</v>
      </c>
      <c r="E4" s="10">
        <v>42637</v>
      </c>
    </row>
    <row r="5" spans="1:5" ht="18" customHeight="1">
      <c r="A5" s="11" t="s">
        <v>6</v>
      </c>
      <c r="B5" s="12">
        <v>1823</v>
      </c>
      <c r="C5" s="36">
        <f>SUM(D5:E5)</f>
        <v>4133</v>
      </c>
      <c r="D5" s="13">
        <v>1997</v>
      </c>
      <c r="E5" s="14">
        <v>2136</v>
      </c>
    </row>
    <row r="6" spans="1:5" ht="18" customHeight="1">
      <c r="A6" s="11" t="s">
        <v>7</v>
      </c>
      <c r="B6" s="12">
        <v>5647</v>
      </c>
      <c r="C6" s="36">
        <f>SUM(D6:E6)</f>
        <v>13589</v>
      </c>
      <c r="D6" s="13">
        <v>6515</v>
      </c>
      <c r="E6" s="14">
        <v>7074</v>
      </c>
    </row>
    <row r="7" spans="1:5" ht="18" customHeight="1" thickBot="1">
      <c r="A7" s="11" t="s">
        <v>8</v>
      </c>
      <c r="B7" s="38">
        <v>3133</v>
      </c>
      <c r="C7" s="36">
        <f>SUM(D7:E7)</f>
        <v>7420</v>
      </c>
      <c r="D7" s="13">
        <v>3524</v>
      </c>
      <c r="E7" s="14">
        <v>3896</v>
      </c>
    </row>
    <row r="8" spans="1:6" ht="19.5" customHeight="1" thickTop="1">
      <c r="A8" s="15" t="s">
        <v>9</v>
      </c>
      <c r="B8" s="16">
        <f>SUM(B4:B7)</f>
        <v>47570</v>
      </c>
      <c r="C8" s="17">
        <f>SUM(C4:C7)</f>
        <v>106542</v>
      </c>
      <c r="D8" s="17">
        <f>SUM(D4:D7)</f>
        <v>50799</v>
      </c>
      <c r="E8" s="17">
        <f>SUM(E4:E7)</f>
        <v>55743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36967</v>
      </c>
      <c r="C14" s="24">
        <v>36975</v>
      </c>
      <c r="D14" s="8">
        <f>+B14-C14</f>
        <v>-8</v>
      </c>
      <c r="E14" s="25">
        <f>+D14/C14</f>
        <v>-0.00021636240703177824</v>
      </c>
    </row>
    <row r="15" spans="1:5" ht="13.5">
      <c r="A15" s="11" t="s">
        <v>6</v>
      </c>
      <c r="B15" s="23">
        <f>B5</f>
        <v>1823</v>
      </c>
      <c r="C15" s="14">
        <v>1825</v>
      </c>
      <c r="D15" s="12">
        <f>+B15-C15</f>
        <v>-2</v>
      </c>
      <c r="E15" s="26">
        <f>+D15/C15</f>
        <v>-0.001095890410958904</v>
      </c>
    </row>
    <row r="16" spans="1:5" ht="13.5">
      <c r="A16" s="11" t="s">
        <v>7</v>
      </c>
      <c r="B16" s="23">
        <f>B6</f>
        <v>5647</v>
      </c>
      <c r="C16" s="14">
        <v>5650</v>
      </c>
      <c r="D16" s="12">
        <f>+B16-C16</f>
        <v>-3</v>
      </c>
      <c r="E16" s="26">
        <f>+D16/C16</f>
        <v>-0.0005309734513274337</v>
      </c>
    </row>
    <row r="17" spans="1:5" ht="14.25" thickBot="1">
      <c r="A17" s="11" t="s">
        <v>8</v>
      </c>
      <c r="B17" s="23">
        <f>B7</f>
        <v>3133</v>
      </c>
      <c r="C17" s="14">
        <v>3123</v>
      </c>
      <c r="D17" s="12">
        <f>+B17-C17</f>
        <v>10</v>
      </c>
      <c r="E17" s="26">
        <f>+D17/C17</f>
        <v>0.003202049311559398</v>
      </c>
    </row>
    <row r="18" spans="1:5" ht="14.25" thickTop="1">
      <c r="A18" s="15" t="s">
        <v>9</v>
      </c>
      <c r="B18" s="27">
        <f>SUM(B14:B17)</f>
        <v>47570</v>
      </c>
      <c r="C18" s="27">
        <f>SUM(C14:C17)</f>
        <v>47573</v>
      </c>
      <c r="D18" s="28">
        <f>SUM(D14:D17)</f>
        <v>-3</v>
      </c>
      <c r="E18" s="29">
        <f>+D18/C18</f>
        <v>-6.30609799676287E-05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81400</v>
      </c>
      <c r="C23" s="24">
        <v>81393</v>
      </c>
      <c r="D23" s="8">
        <f>+B23-C23</f>
        <v>7</v>
      </c>
      <c r="E23" s="25">
        <f>+D23/C23</f>
        <v>8.600248178590297E-05</v>
      </c>
    </row>
    <row r="24" spans="1:5" ht="13.5">
      <c r="A24" s="11" t="s">
        <v>6</v>
      </c>
      <c r="B24" s="14">
        <v>4133</v>
      </c>
      <c r="C24" s="14">
        <v>4134</v>
      </c>
      <c r="D24" s="12">
        <f>+B24-C24</f>
        <v>-1</v>
      </c>
      <c r="E24" s="25">
        <f>+D24/C24</f>
        <v>-0.00024189646831156264</v>
      </c>
    </row>
    <row r="25" spans="1:5" ht="13.5">
      <c r="A25" s="11" t="s">
        <v>7</v>
      </c>
      <c r="B25" s="14">
        <v>13589</v>
      </c>
      <c r="C25" s="14">
        <v>13610</v>
      </c>
      <c r="D25" s="12">
        <f>+B25-C25</f>
        <v>-21</v>
      </c>
      <c r="E25" s="25">
        <f>+D25/C25</f>
        <v>-0.0015429831006612785</v>
      </c>
    </row>
    <row r="26" spans="1:5" ht="14.25" thickBot="1">
      <c r="A26" s="11" t="s">
        <v>8</v>
      </c>
      <c r="B26" s="14">
        <v>7420</v>
      </c>
      <c r="C26" s="14">
        <v>7421</v>
      </c>
      <c r="D26" s="12">
        <f>+B26-C26</f>
        <v>-1</v>
      </c>
      <c r="E26" s="25">
        <f>+D26/C26</f>
        <v>-0.00013475272874275703</v>
      </c>
    </row>
    <row r="27" spans="1:5" ht="14.25" thickTop="1">
      <c r="A27" s="15" t="s">
        <v>9</v>
      </c>
      <c r="B27" s="27">
        <f>SUM(B23:B26)</f>
        <v>106542</v>
      </c>
      <c r="C27" s="27">
        <f>SUM(C23:C26)</f>
        <v>106558</v>
      </c>
      <c r="D27" s="28">
        <f>SUM(D23:D26)</f>
        <v>-16</v>
      </c>
      <c r="E27" s="30">
        <f>+D27/C27</f>
        <v>-0.0001501529683364928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107</v>
      </c>
      <c r="C32" s="32">
        <v>99</v>
      </c>
      <c r="D32" s="35">
        <f>B32-C32</f>
        <v>8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238</v>
      </c>
      <c r="C35" s="33">
        <v>274</v>
      </c>
      <c r="D35" s="35">
        <f>B35-C35</f>
        <v>-36</v>
      </c>
    </row>
    <row r="36" spans="2:4" ht="14.25" hidden="1" thickBot="1">
      <c r="B36" s="62" t="s">
        <v>24</v>
      </c>
      <c r="C36" s="63"/>
      <c r="D36" s="34">
        <f>D32+D35</f>
        <v>-28</v>
      </c>
    </row>
    <row r="37" spans="2:4" ht="14.25" hidden="1" thickBot="1">
      <c r="B37" s="62" t="s">
        <v>25</v>
      </c>
      <c r="C37" s="63"/>
      <c r="D37" s="34">
        <v>-331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6">
        <v>16586</v>
      </c>
    </row>
    <row r="42" spans="3:4" ht="13.5">
      <c r="C42" s="52" t="s">
        <v>40</v>
      </c>
      <c r="D42" s="56">
        <v>64403</v>
      </c>
    </row>
    <row r="43" spans="3:4" ht="13.5">
      <c r="C43" s="52" t="s">
        <v>41</v>
      </c>
      <c r="D43" s="56">
        <v>25553</v>
      </c>
    </row>
    <row r="44" spans="3:4" ht="13.5">
      <c r="C44" s="54" t="s">
        <v>42</v>
      </c>
      <c r="D44" s="56">
        <v>106542</v>
      </c>
    </row>
    <row r="45" spans="3:4" ht="13.5">
      <c r="C45" s="54" t="s">
        <v>38</v>
      </c>
      <c r="D45" s="55">
        <v>0.2398396876349233</v>
      </c>
    </row>
    <row r="46" spans="3:4" ht="14.25" thickBot="1">
      <c r="C46" s="47" t="s">
        <v>44</v>
      </c>
      <c r="D46" s="46">
        <v>44.29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K20" sqref="K19:K2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26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36973</v>
      </c>
      <c r="C4" s="36">
        <f>SUM(D4:E4)</f>
        <v>81409</v>
      </c>
      <c r="D4" s="9">
        <v>38783</v>
      </c>
      <c r="E4" s="10">
        <v>42626</v>
      </c>
    </row>
    <row r="5" spans="1:5" ht="18" customHeight="1">
      <c r="A5" s="11" t="s">
        <v>6</v>
      </c>
      <c r="B5" s="12">
        <v>1819</v>
      </c>
      <c r="C5" s="36">
        <f>SUM(D5:E5)</f>
        <v>4126</v>
      </c>
      <c r="D5" s="13">
        <v>1991</v>
      </c>
      <c r="E5" s="14">
        <v>2135</v>
      </c>
    </row>
    <row r="6" spans="1:5" ht="18" customHeight="1">
      <c r="A6" s="11" t="s">
        <v>7</v>
      </c>
      <c r="B6" s="12">
        <v>5645</v>
      </c>
      <c r="C6" s="36">
        <f>SUM(D6:E6)</f>
        <v>13580</v>
      </c>
      <c r="D6" s="13">
        <v>6510</v>
      </c>
      <c r="E6" s="14">
        <v>7070</v>
      </c>
    </row>
    <row r="7" spans="1:5" ht="18" customHeight="1" thickBot="1">
      <c r="A7" s="11" t="s">
        <v>8</v>
      </c>
      <c r="B7" s="38">
        <v>3133</v>
      </c>
      <c r="C7" s="36">
        <f>SUM(D7:E7)</f>
        <v>7408</v>
      </c>
      <c r="D7" s="13">
        <v>3520</v>
      </c>
      <c r="E7" s="14">
        <v>3888</v>
      </c>
    </row>
    <row r="8" spans="1:6" ht="19.5" customHeight="1" thickTop="1">
      <c r="A8" s="15" t="s">
        <v>9</v>
      </c>
      <c r="B8" s="16">
        <f>SUM(B4:B7)</f>
        <v>47570</v>
      </c>
      <c r="C8" s="17">
        <f>SUM(C4:C7)</f>
        <v>106523</v>
      </c>
      <c r="D8" s="17">
        <f>SUM(D4:D7)</f>
        <v>50804</v>
      </c>
      <c r="E8" s="17">
        <f>SUM(E4:E7)</f>
        <v>55719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36973</v>
      </c>
      <c r="C14" s="24">
        <v>36967</v>
      </c>
      <c r="D14" s="8">
        <f>+B14-C14</f>
        <v>6</v>
      </c>
      <c r="E14" s="25">
        <f>+D14/C14</f>
        <v>0.00016230692239023995</v>
      </c>
    </row>
    <row r="15" spans="1:5" ht="13.5">
      <c r="A15" s="11" t="s">
        <v>6</v>
      </c>
      <c r="B15" s="23">
        <f>B5</f>
        <v>1819</v>
      </c>
      <c r="C15" s="14">
        <v>1823</v>
      </c>
      <c r="D15" s="12">
        <f>+B15-C15</f>
        <v>-4</v>
      </c>
      <c r="E15" s="26">
        <f>+D15/C15</f>
        <v>-0.0021941854086670325</v>
      </c>
    </row>
    <row r="16" spans="1:5" ht="13.5">
      <c r="A16" s="11" t="s">
        <v>7</v>
      </c>
      <c r="B16" s="23">
        <f>B6</f>
        <v>5645</v>
      </c>
      <c r="C16" s="14">
        <v>5647</v>
      </c>
      <c r="D16" s="12">
        <f>+B16-C16</f>
        <v>-2</v>
      </c>
      <c r="E16" s="26">
        <f>+D16/C16</f>
        <v>-0.0003541703559412077</v>
      </c>
    </row>
    <row r="17" spans="1:5" ht="14.25" thickBot="1">
      <c r="A17" s="11" t="s">
        <v>8</v>
      </c>
      <c r="B17" s="23">
        <f>B7</f>
        <v>3133</v>
      </c>
      <c r="C17" s="14">
        <v>3133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47570</v>
      </c>
      <c r="C18" s="27">
        <f>SUM(C14:C17)</f>
        <v>47570</v>
      </c>
      <c r="D18" s="28">
        <f>SUM(D14:D17)</f>
        <v>0</v>
      </c>
      <c r="E18" s="29">
        <f>+D18/C18</f>
        <v>0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81409</v>
      </c>
      <c r="C23" s="24">
        <v>81400</v>
      </c>
      <c r="D23" s="8">
        <f>+B23-C23</f>
        <v>9</v>
      </c>
      <c r="E23" s="25">
        <f>+D23/C23</f>
        <v>0.00011056511056511057</v>
      </c>
    </row>
    <row r="24" spans="1:5" ht="13.5">
      <c r="A24" s="11" t="s">
        <v>6</v>
      </c>
      <c r="B24" s="14">
        <v>4126</v>
      </c>
      <c r="C24" s="14">
        <v>4133</v>
      </c>
      <c r="D24" s="12">
        <f>+B24-C24</f>
        <v>-7</v>
      </c>
      <c r="E24" s="25">
        <f>+D24/C24</f>
        <v>-0.0016936849745947254</v>
      </c>
    </row>
    <row r="25" spans="1:5" ht="13.5">
      <c r="A25" s="11" t="s">
        <v>7</v>
      </c>
      <c r="B25" s="14">
        <v>13580</v>
      </c>
      <c r="C25" s="14">
        <v>13589</v>
      </c>
      <c r="D25" s="12">
        <f>+B25-C25</f>
        <v>-9</v>
      </c>
      <c r="E25" s="25">
        <f>+D25/C25</f>
        <v>-0.0006623003900213407</v>
      </c>
    </row>
    <row r="26" spans="1:5" ht="14.25" thickBot="1">
      <c r="A26" s="11" t="s">
        <v>8</v>
      </c>
      <c r="B26" s="14">
        <v>7408</v>
      </c>
      <c r="C26" s="14">
        <v>7420</v>
      </c>
      <c r="D26" s="12">
        <f>+B26-C26</f>
        <v>-12</v>
      </c>
      <c r="E26" s="25">
        <f>+D26/C26</f>
        <v>-0.0016172506738544475</v>
      </c>
    </row>
    <row r="27" spans="1:5" ht="14.25" thickTop="1">
      <c r="A27" s="15" t="s">
        <v>9</v>
      </c>
      <c r="B27" s="27">
        <f>SUM(B23:B26)</f>
        <v>106523</v>
      </c>
      <c r="C27" s="27">
        <f>SUM(C23:C26)</f>
        <v>106542</v>
      </c>
      <c r="D27" s="28">
        <f>SUM(D23:D26)</f>
        <v>-19</v>
      </c>
      <c r="E27" s="30">
        <f>+D27/C27</f>
        <v>-0.00017833342719303185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88</v>
      </c>
      <c r="C32" s="32">
        <v>97</v>
      </c>
      <c r="D32" s="35">
        <f>B32-C32</f>
        <v>-9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236</v>
      </c>
      <c r="C35" s="33">
        <v>246</v>
      </c>
      <c r="D35" s="35">
        <f>B35-C35</f>
        <v>-10</v>
      </c>
    </row>
    <row r="36" spans="2:4" ht="14.25" hidden="1" thickBot="1">
      <c r="B36" s="62" t="s">
        <v>24</v>
      </c>
      <c r="C36" s="63"/>
      <c r="D36" s="34">
        <v>-20</v>
      </c>
    </row>
    <row r="37" spans="2:4" ht="14.25" hidden="1" thickBot="1">
      <c r="B37" s="62" t="s">
        <v>25</v>
      </c>
      <c r="C37" s="63"/>
      <c r="D37" s="34">
        <v>-387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6">
        <v>16558</v>
      </c>
    </row>
    <row r="42" spans="3:4" ht="13.5">
      <c r="C42" s="52" t="s">
        <v>40</v>
      </c>
      <c r="D42" s="56">
        <v>64397</v>
      </c>
    </row>
    <row r="43" spans="3:4" ht="13.5">
      <c r="C43" s="52" t="s">
        <v>41</v>
      </c>
      <c r="D43" s="56">
        <v>25568</v>
      </c>
    </row>
    <row r="44" spans="3:4" ht="13.5">
      <c r="C44" s="54" t="s">
        <v>42</v>
      </c>
      <c r="D44" s="56">
        <v>106523</v>
      </c>
    </row>
    <row r="45" spans="3:4" ht="13.5">
      <c r="C45" s="54" t="s">
        <v>38</v>
      </c>
      <c r="D45" s="55">
        <v>0.24002328135707782</v>
      </c>
    </row>
    <row r="46" spans="3:4" ht="14.25" thickBot="1">
      <c r="C46" s="47" t="s">
        <v>44</v>
      </c>
      <c r="D46" s="46">
        <v>44.31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36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36687</v>
      </c>
      <c r="C4" s="36">
        <f>SUM(D4:E4)</f>
        <v>81508</v>
      </c>
      <c r="D4" s="9">
        <v>38824</v>
      </c>
      <c r="E4" s="10">
        <v>42684</v>
      </c>
    </row>
    <row r="5" spans="1:5" ht="18" customHeight="1">
      <c r="A5" s="11" t="s">
        <v>6</v>
      </c>
      <c r="B5" s="12">
        <v>1824</v>
      </c>
      <c r="C5" s="36">
        <f>SUM(D5:E5)</f>
        <v>4206</v>
      </c>
      <c r="D5" s="13">
        <v>2021</v>
      </c>
      <c r="E5" s="14">
        <v>2185</v>
      </c>
    </row>
    <row r="6" spans="1:5" ht="18" customHeight="1">
      <c r="A6" s="11" t="s">
        <v>7</v>
      </c>
      <c r="B6" s="12">
        <v>5645</v>
      </c>
      <c r="C6" s="36">
        <f>SUM(D6:E6)</f>
        <v>13669</v>
      </c>
      <c r="D6" s="13">
        <v>6553</v>
      </c>
      <c r="E6" s="14">
        <v>7116</v>
      </c>
    </row>
    <row r="7" spans="1:5" ht="18" customHeight="1" thickBot="1">
      <c r="A7" s="11" t="s">
        <v>8</v>
      </c>
      <c r="B7" s="38">
        <v>3103</v>
      </c>
      <c r="C7" s="36">
        <f>SUM(D7:E7)</f>
        <v>7477</v>
      </c>
      <c r="D7" s="13">
        <v>3561</v>
      </c>
      <c r="E7" s="14">
        <v>3916</v>
      </c>
    </row>
    <row r="8" spans="1:6" ht="19.5" customHeight="1" thickTop="1">
      <c r="A8" s="15" t="s">
        <v>9</v>
      </c>
      <c r="B8" s="16">
        <f>SUM(B4:B7)</f>
        <v>47259</v>
      </c>
      <c r="C8" s="17">
        <f>SUM(C4:C7)</f>
        <v>106860</v>
      </c>
      <c r="D8" s="17">
        <f>SUM(D4:D7)</f>
        <v>50959</v>
      </c>
      <c r="E8" s="17">
        <f>SUM(E4:E7)</f>
        <v>55901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36687</v>
      </c>
      <c r="C14" s="24">
        <v>36687</v>
      </c>
      <c r="D14" s="8">
        <f>+B14-C14</f>
        <v>0</v>
      </c>
      <c r="E14" s="25">
        <f>+D14/C14</f>
        <v>0</v>
      </c>
    </row>
    <row r="15" spans="1:5" ht="13.5">
      <c r="A15" s="11" t="s">
        <v>6</v>
      </c>
      <c r="B15" s="23">
        <f>B5</f>
        <v>1824</v>
      </c>
      <c r="C15" s="14">
        <v>1821</v>
      </c>
      <c r="D15" s="12">
        <f>+B15-C15</f>
        <v>3</v>
      </c>
      <c r="E15" s="26">
        <f>+D15/C15</f>
        <v>0.0016474464579901153</v>
      </c>
    </row>
    <row r="16" spans="1:5" ht="13.5">
      <c r="A16" s="11" t="s">
        <v>7</v>
      </c>
      <c r="B16" s="23">
        <f>B6</f>
        <v>5645</v>
      </c>
      <c r="C16" s="14">
        <v>5643</v>
      </c>
      <c r="D16" s="12">
        <f>+B16-C16</f>
        <v>2</v>
      </c>
      <c r="E16" s="26">
        <f>+D16/C16</f>
        <v>0.000354421407052986</v>
      </c>
    </row>
    <row r="17" spans="1:5" ht="14.25" thickBot="1">
      <c r="A17" s="11" t="s">
        <v>8</v>
      </c>
      <c r="B17" s="23">
        <f>B7</f>
        <v>3103</v>
      </c>
      <c r="C17" s="14">
        <v>3105</v>
      </c>
      <c r="D17" s="12">
        <f>+B17-C17</f>
        <v>-2</v>
      </c>
      <c r="E17" s="26">
        <f>+D17/C17</f>
        <v>-0.0006441223832528181</v>
      </c>
    </row>
    <row r="18" spans="1:5" ht="14.25" thickTop="1">
      <c r="A18" s="15" t="s">
        <v>9</v>
      </c>
      <c r="B18" s="27">
        <f>SUM(B14:B17)</f>
        <v>47259</v>
      </c>
      <c r="C18" s="27">
        <f>SUM(C14:C17)</f>
        <v>47256</v>
      </c>
      <c r="D18" s="28">
        <f>SUM(D14:D17)</f>
        <v>3</v>
      </c>
      <c r="E18" s="29">
        <f>+D18/C18</f>
        <v>6.348400203148806E-05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81508</v>
      </c>
      <c r="C23" s="24">
        <v>81498</v>
      </c>
      <c r="D23" s="8">
        <f>+B23-C23</f>
        <v>10</v>
      </c>
      <c r="E23" s="25">
        <f>+D23/C23</f>
        <v>0.0001227023976048492</v>
      </c>
    </row>
    <row r="24" spans="1:5" ht="13.5">
      <c r="A24" s="11" t="s">
        <v>6</v>
      </c>
      <c r="B24" s="14">
        <v>4206</v>
      </c>
      <c r="C24" s="14">
        <v>4214</v>
      </c>
      <c r="D24" s="12">
        <f>+B24-C24</f>
        <v>-8</v>
      </c>
      <c r="E24" s="25">
        <f>+D24/C24</f>
        <v>-0.0018984337921214998</v>
      </c>
    </row>
    <row r="25" spans="1:5" ht="13.5">
      <c r="A25" s="11" t="s">
        <v>7</v>
      </c>
      <c r="B25" s="14">
        <v>13669</v>
      </c>
      <c r="C25" s="14">
        <v>13679</v>
      </c>
      <c r="D25" s="12">
        <f>+B25-C25</f>
        <v>-10</v>
      </c>
      <c r="E25" s="25">
        <f>+D25/C25</f>
        <v>-0.000731047591198187</v>
      </c>
    </row>
    <row r="26" spans="1:5" ht="14.25" thickBot="1">
      <c r="A26" s="11" t="s">
        <v>8</v>
      </c>
      <c r="B26" s="14">
        <v>7477</v>
      </c>
      <c r="C26" s="14">
        <v>7477</v>
      </c>
      <c r="D26" s="12">
        <f>+B26-C26</f>
        <v>0</v>
      </c>
      <c r="E26" s="25">
        <f>+D26/C26</f>
        <v>0</v>
      </c>
    </row>
    <row r="27" spans="1:5" ht="14.25" thickTop="1">
      <c r="A27" s="15" t="s">
        <v>9</v>
      </c>
      <c r="B27" s="27">
        <f>SUM(B23:B26)</f>
        <v>106860</v>
      </c>
      <c r="C27" s="27">
        <f>SUM(C23:C26)</f>
        <v>106868</v>
      </c>
      <c r="D27" s="28">
        <f>SUM(D23:D26)</f>
        <v>-8</v>
      </c>
      <c r="E27" s="30">
        <f>+D27/C27</f>
        <v>-7.485870419583037E-05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103</v>
      </c>
      <c r="C32" s="32">
        <v>78</v>
      </c>
      <c r="D32" s="35">
        <f>B32-C32</f>
        <v>25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270</v>
      </c>
      <c r="C35" s="33">
        <v>300</v>
      </c>
      <c r="D35" s="35">
        <f>B35-C35</f>
        <v>-30</v>
      </c>
    </row>
    <row r="36" spans="2:4" ht="14.25" hidden="1" thickBot="1">
      <c r="B36" s="62" t="s">
        <v>24</v>
      </c>
      <c r="C36" s="63"/>
      <c r="D36" s="34">
        <f>D32+D35</f>
        <v>-5</v>
      </c>
    </row>
    <row r="37" spans="2:4" ht="14.25" hidden="1" thickBot="1">
      <c r="B37" s="62" t="s">
        <v>25</v>
      </c>
      <c r="C37" s="63"/>
      <c r="D37" s="34">
        <v>-110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16781</v>
      </c>
    </row>
    <row r="42" spans="3:4" ht="13.5">
      <c r="C42" s="52" t="s">
        <v>40</v>
      </c>
      <c r="D42" s="53">
        <v>64637</v>
      </c>
    </row>
    <row r="43" spans="3:4" ht="13.5">
      <c r="C43" s="52" t="s">
        <v>41</v>
      </c>
      <c r="D43" s="53">
        <v>25442</v>
      </c>
    </row>
    <row r="44" spans="3:4" ht="13.5">
      <c r="C44" s="54" t="s">
        <v>42</v>
      </c>
      <c r="D44" s="53">
        <v>106860</v>
      </c>
    </row>
    <row r="45" spans="3:4" ht="13.5">
      <c r="C45" s="54" t="s">
        <v>38</v>
      </c>
      <c r="D45" s="55">
        <v>0.2380872169193337</v>
      </c>
    </row>
    <row r="46" spans="3:4" ht="14.25" thickBot="1">
      <c r="C46" s="47" t="s">
        <v>44</v>
      </c>
      <c r="D46" s="46">
        <v>44.27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35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36272</v>
      </c>
      <c r="C4" s="36">
        <f>SUM(D4:E4)</f>
        <v>80281</v>
      </c>
      <c r="D4" s="9">
        <v>38085</v>
      </c>
      <c r="E4" s="10">
        <v>42196</v>
      </c>
    </row>
    <row r="5" spans="1:5" ht="18" customHeight="1">
      <c r="A5" s="11" t="s">
        <v>6</v>
      </c>
      <c r="B5" s="12">
        <v>1825</v>
      </c>
      <c r="C5" s="36">
        <f>SUM(D5:E5)</f>
        <v>4166</v>
      </c>
      <c r="D5" s="13">
        <v>2002</v>
      </c>
      <c r="E5" s="14">
        <v>2164</v>
      </c>
    </row>
    <row r="6" spans="1:5" ht="18" customHeight="1">
      <c r="A6" s="11" t="s">
        <v>7</v>
      </c>
      <c r="B6" s="12">
        <v>5629</v>
      </c>
      <c r="C6" s="36">
        <f>SUM(D6:E6)</f>
        <v>13563</v>
      </c>
      <c r="D6" s="13">
        <v>6494</v>
      </c>
      <c r="E6" s="14">
        <v>7069</v>
      </c>
    </row>
    <row r="7" spans="1:5" ht="18" customHeight="1" thickBot="1">
      <c r="A7" s="11" t="s">
        <v>8</v>
      </c>
      <c r="B7" s="38">
        <v>3108</v>
      </c>
      <c r="C7" s="36">
        <f>SUM(D7:E7)</f>
        <v>7438</v>
      </c>
      <c r="D7" s="13">
        <v>3536</v>
      </c>
      <c r="E7" s="14">
        <v>3902</v>
      </c>
    </row>
    <row r="8" spans="1:6" ht="19.5" customHeight="1" thickTop="1">
      <c r="A8" s="15" t="s">
        <v>9</v>
      </c>
      <c r="B8" s="16">
        <f>SUM(B4:B7)</f>
        <v>46834</v>
      </c>
      <c r="C8" s="17">
        <f>SUM(C4:C7)</f>
        <v>105448</v>
      </c>
      <c r="D8" s="17">
        <f>SUM(D4:D7)</f>
        <v>50117</v>
      </c>
      <c r="E8" s="17">
        <f>SUM(E4:E7)</f>
        <v>55331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36272</v>
      </c>
      <c r="C14" s="24">
        <v>36687</v>
      </c>
      <c r="D14" s="8">
        <f>+B14-C14</f>
        <v>-415</v>
      </c>
      <c r="E14" s="25">
        <f>+D14/C14</f>
        <v>-0.011311908850546516</v>
      </c>
    </row>
    <row r="15" spans="1:5" ht="13.5">
      <c r="A15" s="11" t="s">
        <v>6</v>
      </c>
      <c r="B15" s="23">
        <f>B5</f>
        <v>1825</v>
      </c>
      <c r="C15" s="14">
        <v>1824</v>
      </c>
      <c r="D15" s="12">
        <f>+B15-C15</f>
        <v>1</v>
      </c>
      <c r="E15" s="26">
        <f>+D15/C15</f>
        <v>0.0005482456140350877</v>
      </c>
    </row>
    <row r="16" spans="1:5" ht="13.5">
      <c r="A16" s="11" t="s">
        <v>7</v>
      </c>
      <c r="B16" s="23">
        <f>B6</f>
        <v>5629</v>
      </c>
      <c r="C16" s="14">
        <v>5645</v>
      </c>
      <c r="D16" s="12">
        <f>+B16-C16</f>
        <v>-16</v>
      </c>
      <c r="E16" s="26">
        <f>+D16/C16</f>
        <v>-0.00283436669619132</v>
      </c>
    </row>
    <row r="17" spans="1:5" ht="14.25" thickBot="1">
      <c r="A17" s="11" t="s">
        <v>8</v>
      </c>
      <c r="B17" s="23">
        <f>B7</f>
        <v>3108</v>
      </c>
      <c r="C17" s="14">
        <v>3103</v>
      </c>
      <c r="D17" s="12">
        <f>+B17-C17</f>
        <v>5</v>
      </c>
      <c r="E17" s="26">
        <f>+D17/C17</f>
        <v>0.0016113438607798904</v>
      </c>
    </row>
    <row r="18" spans="1:5" ht="14.25" thickTop="1">
      <c r="A18" s="15" t="s">
        <v>9</v>
      </c>
      <c r="B18" s="27">
        <f>SUM(B14:B17)</f>
        <v>46834</v>
      </c>
      <c r="C18" s="27">
        <f>SUM(C14:C17)</f>
        <v>47259</v>
      </c>
      <c r="D18" s="28">
        <f>SUM(D14:D17)</f>
        <v>-425</v>
      </c>
      <c r="E18" s="29">
        <f>+D18/C18</f>
        <v>-0.008992996043081741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80281</v>
      </c>
      <c r="C23" s="24">
        <v>81508</v>
      </c>
      <c r="D23" s="8">
        <f>+B23-C23</f>
        <v>-1227</v>
      </c>
      <c r="E23" s="25">
        <f>+D23/C23</f>
        <v>-0.015053737056485253</v>
      </c>
    </row>
    <row r="24" spans="1:5" ht="13.5">
      <c r="A24" s="11" t="s">
        <v>6</v>
      </c>
      <c r="B24" s="14">
        <v>4166</v>
      </c>
      <c r="C24" s="14">
        <v>4206</v>
      </c>
      <c r="D24" s="12">
        <f>+B24-C24</f>
        <v>-40</v>
      </c>
      <c r="E24" s="25">
        <f>+D24/C24</f>
        <v>-0.009510223490252021</v>
      </c>
    </row>
    <row r="25" spans="1:5" ht="13.5">
      <c r="A25" s="11" t="s">
        <v>7</v>
      </c>
      <c r="B25" s="14">
        <v>13563</v>
      </c>
      <c r="C25" s="14">
        <v>13669</v>
      </c>
      <c r="D25" s="12">
        <f>+B25-C25</f>
        <v>-106</v>
      </c>
      <c r="E25" s="25">
        <f>+D25/C25</f>
        <v>-0.007754773575243251</v>
      </c>
    </row>
    <row r="26" spans="1:5" ht="14.25" thickBot="1">
      <c r="A26" s="11" t="s">
        <v>8</v>
      </c>
      <c r="B26" s="14">
        <v>7438</v>
      </c>
      <c r="C26" s="14">
        <v>7477</v>
      </c>
      <c r="D26" s="12">
        <f>+B26-C26</f>
        <v>-39</v>
      </c>
      <c r="E26" s="25">
        <f>+D26/C26</f>
        <v>-0.0052159957202086394</v>
      </c>
    </row>
    <row r="27" spans="1:5" ht="14.25" thickTop="1">
      <c r="A27" s="15" t="s">
        <v>9</v>
      </c>
      <c r="B27" s="27">
        <f>SUM(B23:B26)</f>
        <v>105448</v>
      </c>
      <c r="C27" s="27">
        <f>SUM(C23:C26)</f>
        <v>106860</v>
      </c>
      <c r="D27" s="28">
        <f>SUM(D23:D26)</f>
        <v>-1412</v>
      </c>
      <c r="E27" s="30">
        <f>+D27/C27</f>
        <v>-0.013213550439827812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84</v>
      </c>
      <c r="C32" s="32">
        <v>95</v>
      </c>
      <c r="D32" s="35">
        <f>B32-C32</f>
        <v>-11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766</v>
      </c>
      <c r="C35" s="33">
        <v>2181</v>
      </c>
      <c r="D35" s="35">
        <f>B35-C35</f>
        <v>-1415</v>
      </c>
    </row>
    <row r="36" spans="2:4" ht="14.25" hidden="1" thickBot="1">
      <c r="B36" s="62" t="s">
        <v>24</v>
      </c>
      <c r="C36" s="63"/>
      <c r="D36" s="34">
        <f>D32+D35</f>
        <v>-1426</v>
      </c>
    </row>
    <row r="37" spans="2:4" ht="14.25" hidden="1" thickBot="1">
      <c r="B37" s="62" t="s">
        <v>25</v>
      </c>
      <c r="C37" s="63"/>
      <c r="D37" s="34">
        <v>-87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16474</v>
      </c>
    </row>
    <row r="42" spans="3:4" ht="13.5">
      <c r="C42" s="52" t="s">
        <v>40</v>
      </c>
      <c r="D42" s="53">
        <v>63498</v>
      </c>
    </row>
    <row r="43" spans="3:4" ht="13.5">
      <c r="C43" s="52" t="s">
        <v>41</v>
      </c>
      <c r="D43" s="53">
        <v>25476</v>
      </c>
    </row>
    <row r="44" spans="3:4" ht="13.5">
      <c r="C44" s="54" t="s">
        <v>42</v>
      </c>
      <c r="D44" s="53">
        <v>105448</v>
      </c>
    </row>
    <row r="45" spans="3:4" ht="13.5">
      <c r="C45" s="54" t="s">
        <v>38</v>
      </c>
      <c r="D45" s="55">
        <v>0.24159775434337305</v>
      </c>
    </row>
    <row r="46" spans="3:4" ht="14.25" thickBot="1">
      <c r="C46" s="47" t="s">
        <v>44</v>
      </c>
      <c r="D46" s="46">
        <v>44.33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34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36840</v>
      </c>
      <c r="C4" s="36">
        <f>SUM(D4:E4)</f>
        <v>81106</v>
      </c>
      <c r="D4" s="9">
        <v>38580</v>
      </c>
      <c r="E4" s="10">
        <v>42526</v>
      </c>
    </row>
    <row r="5" spans="1:5" ht="18" customHeight="1">
      <c r="A5" s="11" t="s">
        <v>6</v>
      </c>
      <c r="B5" s="12">
        <v>1827</v>
      </c>
      <c r="C5" s="36">
        <f>SUM(D5:E5)</f>
        <v>4170</v>
      </c>
      <c r="D5" s="13">
        <v>2007</v>
      </c>
      <c r="E5" s="14">
        <v>2163</v>
      </c>
    </row>
    <row r="6" spans="1:5" ht="18" customHeight="1">
      <c r="A6" s="11" t="s">
        <v>7</v>
      </c>
      <c r="B6" s="12">
        <v>5641</v>
      </c>
      <c r="C6" s="36">
        <f>SUM(D6:E6)</f>
        <v>13599</v>
      </c>
      <c r="D6" s="13">
        <v>6509</v>
      </c>
      <c r="E6" s="14">
        <v>7090</v>
      </c>
    </row>
    <row r="7" spans="1:5" ht="18" customHeight="1" thickBot="1">
      <c r="A7" s="11" t="s">
        <v>8</v>
      </c>
      <c r="B7" s="38">
        <v>3116</v>
      </c>
      <c r="C7" s="36">
        <f>SUM(D7:E7)</f>
        <v>7445</v>
      </c>
      <c r="D7" s="13">
        <v>3529</v>
      </c>
      <c r="E7" s="14">
        <v>3916</v>
      </c>
    </row>
    <row r="8" spans="1:6" ht="19.5" customHeight="1" thickTop="1">
      <c r="A8" s="15" t="s">
        <v>9</v>
      </c>
      <c r="B8" s="16">
        <f>SUM(B4:B7)</f>
        <v>47424</v>
      </c>
      <c r="C8" s="17">
        <f>SUM(C4:C7)</f>
        <v>106320</v>
      </c>
      <c r="D8" s="17">
        <f>SUM(D4:D7)</f>
        <v>50625</v>
      </c>
      <c r="E8" s="17">
        <f>SUM(E4:E7)</f>
        <v>55695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36840</v>
      </c>
      <c r="C14" s="24">
        <v>36272</v>
      </c>
      <c r="D14" s="8">
        <f>+B14-C14</f>
        <v>568</v>
      </c>
      <c r="E14" s="25">
        <f>+D14/C14</f>
        <v>0.015659461843846492</v>
      </c>
    </row>
    <row r="15" spans="1:5" ht="13.5">
      <c r="A15" s="11" t="s">
        <v>6</v>
      </c>
      <c r="B15" s="23">
        <f>B5</f>
        <v>1827</v>
      </c>
      <c r="C15" s="14">
        <v>1825</v>
      </c>
      <c r="D15" s="12">
        <f>+B15-C15</f>
        <v>2</v>
      </c>
      <c r="E15" s="26">
        <f>+D15/C15</f>
        <v>0.001095890410958904</v>
      </c>
    </row>
    <row r="16" spans="1:5" ht="13.5">
      <c r="A16" s="11" t="s">
        <v>7</v>
      </c>
      <c r="B16" s="23">
        <f>B6</f>
        <v>5641</v>
      </c>
      <c r="C16" s="14">
        <v>5629</v>
      </c>
      <c r="D16" s="12">
        <f>+B16-C16</f>
        <v>12</v>
      </c>
      <c r="E16" s="26">
        <f>+D16/C16</f>
        <v>0.0021318173743116006</v>
      </c>
    </row>
    <row r="17" spans="1:5" ht="14.25" thickBot="1">
      <c r="A17" s="11" t="s">
        <v>8</v>
      </c>
      <c r="B17" s="23">
        <f>B7</f>
        <v>3116</v>
      </c>
      <c r="C17" s="14">
        <v>3108</v>
      </c>
      <c r="D17" s="12">
        <f>+B17-C17</f>
        <v>8</v>
      </c>
      <c r="E17" s="26">
        <f>+D17/C17</f>
        <v>0.002574002574002574</v>
      </c>
    </row>
    <row r="18" spans="1:5" ht="14.25" thickTop="1">
      <c r="A18" s="15" t="s">
        <v>9</v>
      </c>
      <c r="B18" s="27">
        <f>SUM(B14:B17)</f>
        <v>47424</v>
      </c>
      <c r="C18" s="27">
        <f>SUM(C14:C17)</f>
        <v>46834</v>
      </c>
      <c r="D18" s="28">
        <f>SUM(D14:D17)</f>
        <v>590</v>
      </c>
      <c r="E18" s="29">
        <f>+D18/C18</f>
        <v>0.01259768544220011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81106</v>
      </c>
      <c r="C23" s="24">
        <v>80281</v>
      </c>
      <c r="D23" s="8">
        <f>+B23-C23</f>
        <v>825</v>
      </c>
      <c r="E23" s="25">
        <f>+D23/C23</f>
        <v>0.010276404130491648</v>
      </c>
    </row>
    <row r="24" spans="1:5" ht="13.5">
      <c r="A24" s="11" t="s">
        <v>6</v>
      </c>
      <c r="B24" s="14">
        <v>4170</v>
      </c>
      <c r="C24" s="14">
        <v>4166</v>
      </c>
      <c r="D24" s="12">
        <f>+B24-C24</f>
        <v>4</v>
      </c>
      <c r="E24" s="25">
        <f>+D24/C24</f>
        <v>0.0009601536245799327</v>
      </c>
    </row>
    <row r="25" spans="1:5" ht="13.5">
      <c r="A25" s="11" t="s">
        <v>7</v>
      </c>
      <c r="B25" s="14">
        <v>13599</v>
      </c>
      <c r="C25" s="14">
        <v>13563</v>
      </c>
      <c r="D25" s="12">
        <f>+B25-C25</f>
        <v>36</v>
      </c>
      <c r="E25" s="25">
        <f>+D25/C25</f>
        <v>0.0026542800265428003</v>
      </c>
    </row>
    <row r="26" spans="1:5" ht="14.25" thickBot="1">
      <c r="A26" s="11" t="s">
        <v>8</v>
      </c>
      <c r="B26" s="14">
        <v>7445</v>
      </c>
      <c r="C26" s="14">
        <v>7438</v>
      </c>
      <c r="D26" s="12">
        <f>+B26-C26</f>
        <v>7</v>
      </c>
      <c r="E26" s="25">
        <f>+D26/C26</f>
        <v>0.0009411132024737832</v>
      </c>
    </row>
    <row r="27" spans="1:5" ht="14.25" thickTop="1">
      <c r="A27" s="15" t="s">
        <v>9</v>
      </c>
      <c r="B27" s="27">
        <f>SUM(B23:B26)</f>
        <v>106320</v>
      </c>
      <c r="C27" s="27">
        <f>SUM(C23:C26)</f>
        <v>105448</v>
      </c>
      <c r="D27" s="28">
        <f>SUM(D23:D26)</f>
        <v>872</v>
      </c>
      <c r="E27" s="30">
        <f>+D27/C27</f>
        <v>0.008269478795235567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85</v>
      </c>
      <c r="C32" s="32">
        <v>93</v>
      </c>
      <c r="D32" s="35">
        <f>B32-C32</f>
        <v>-8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1504</v>
      </c>
      <c r="C35" s="33">
        <v>621</v>
      </c>
      <c r="D35" s="35">
        <f>B35-C35</f>
        <v>883</v>
      </c>
    </row>
    <row r="36" spans="2:4" ht="14.25" hidden="1" thickBot="1">
      <c r="B36" s="62" t="s">
        <v>24</v>
      </c>
      <c r="C36" s="63"/>
      <c r="D36" s="34">
        <f>D32+D35</f>
        <v>875</v>
      </c>
    </row>
    <row r="37" spans="2:4" ht="14.25" hidden="1" thickBot="1">
      <c r="B37" s="62" t="s">
        <v>25</v>
      </c>
      <c r="C37" s="63"/>
      <c r="D37" s="34">
        <v>-196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16648</v>
      </c>
    </row>
    <row r="42" spans="3:4" ht="13.5">
      <c r="C42" s="52" t="s">
        <v>40</v>
      </c>
      <c r="D42" s="53">
        <v>64175</v>
      </c>
    </row>
    <row r="43" spans="3:4" ht="13.5">
      <c r="C43" s="52" t="s">
        <v>41</v>
      </c>
      <c r="D43" s="53">
        <v>25497</v>
      </c>
    </row>
    <row r="44" spans="3:4" ht="13.5">
      <c r="C44" s="54" t="s">
        <v>42</v>
      </c>
      <c r="D44" s="53">
        <v>106320</v>
      </c>
    </row>
    <row r="45" spans="3:4" ht="13.5">
      <c r="C45" s="54" t="s">
        <v>38</v>
      </c>
      <c r="D45" s="55">
        <v>0.239813769751693</v>
      </c>
    </row>
    <row r="46" spans="3:4" ht="14.25" thickBot="1">
      <c r="C46" s="47" t="s">
        <v>44</v>
      </c>
      <c r="D46" s="46">
        <v>44.25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33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36871</v>
      </c>
      <c r="C4" s="36">
        <f>SUM(D4:E4)</f>
        <v>81160</v>
      </c>
      <c r="D4" s="9">
        <v>38618</v>
      </c>
      <c r="E4" s="10">
        <v>42542</v>
      </c>
    </row>
    <row r="5" spans="1:5" ht="18" customHeight="1">
      <c r="A5" s="11" t="s">
        <v>6</v>
      </c>
      <c r="B5" s="12">
        <v>1825</v>
      </c>
      <c r="C5" s="36">
        <f>SUM(D5:E5)</f>
        <v>4166</v>
      </c>
      <c r="D5" s="13">
        <v>2010</v>
      </c>
      <c r="E5" s="14">
        <v>2156</v>
      </c>
    </row>
    <row r="6" spans="1:5" ht="18" customHeight="1">
      <c r="A6" s="11" t="s">
        <v>7</v>
      </c>
      <c r="B6" s="12">
        <v>5648</v>
      </c>
      <c r="C6" s="36">
        <f>SUM(D6:E6)</f>
        <v>13605</v>
      </c>
      <c r="D6" s="13">
        <v>6513</v>
      </c>
      <c r="E6" s="14">
        <v>7092</v>
      </c>
    </row>
    <row r="7" spans="1:5" ht="18" customHeight="1" thickBot="1">
      <c r="A7" s="11" t="s">
        <v>8</v>
      </c>
      <c r="B7" s="38">
        <v>3113</v>
      </c>
      <c r="C7" s="36">
        <f>SUM(D7:E7)</f>
        <v>7431</v>
      </c>
      <c r="D7" s="13">
        <v>3527</v>
      </c>
      <c r="E7" s="14">
        <v>3904</v>
      </c>
    </row>
    <row r="8" spans="1:6" ht="19.5" customHeight="1" thickTop="1">
      <c r="A8" s="15" t="s">
        <v>9</v>
      </c>
      <c r="B8" s="16">
        <f>SUM(B4:B7)</f>
        <v>47457</v>
      </c>
      <c r="C8" s="17">
        <f>SUM(C4:C7)</f>
        <v>106362</v>
      </c>
      <c r="D8" s="17">
        <f>SUM(D4:D7)</f>
        <v>50668</v>
      </c>
      <c r="E8" s="17">
        <f>SUM(E4:E7)</f>
        <v>55694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36871</v>
      </c>
      <c r="C14" s="24">
        <v>36840</v>
      </c>
      <c r="D14" s="8">
        <f>+B14-C14</f>
        <v>31</v>
      </c>
      <c r="E14" s="25">
        <f>+D14/C14</f>
        <v>0.0008414766558089033</v>
      </c>
    </row>
    <row r="15" spans="1:5" ht="13.5">
      <c r="A15" s="11" t="s">
        <v>6</v>
      </c>
      <c r="B15" s="23">
        <f>B5</f>
        <v>1825</v>
      </c>
      <c r="C15" s="14">
        <v>1827</v>
      </c>
      <c r="D15" s="12">
        <f>+B15-C15</f>
        <v>-2</v>
      </c>
      <c r="E15" s="26">
        <f>+D15/C15</f>
        <v>-0.0010946907498631637</v>
      </c>
    </row>
    <row r="16" spans="1:5" ht="13.5">
      <c r="A16" s="11" t="s">
        <v>7</v>
      </c>
      <c r="B16" s="23">
        <f>B6</f>
        <v>5648</v>
      </c>
      <c r="C16" s="14">
        <v>5641</v>
      </c>
      <c r="D16" s="12">
        <f>+B16-C16</f>
        <v>7</v>
      </c>
      <c r="E16" s="26">
        <f>+D16/C16</f>
        <v>0.0012409147314305974</v>
      </c>
    </row>
    <row r="17" spans="1:5" ht="14.25" thickBot="1">
      <c r="A17" s="11" t="s">
        <v>8</v>
      </c>
      <c r="B17" s="23">
        <f>B7</f>
        <v>3113</v>
      </c>
      <c r="C17" s="14">
        <v>3116</v>
      </c>
      <c r="D17" s="12">
        <f>+B17-C17</f>
        <v>-3</v>
      </c>
      <c r="E17" s="26">
        <f>+D17/C17</f>
        <v>-0.0009627727856225931</v>
      </c>
    </row>
    <row r="18" spans="1:5" ht="14.25" thickTop="1">
      <c r="A18" s="15" t="s">
        <v>9</v>
      </c>
      <c r="B18" s="27">
        <f>SUM(B14:B17)</f>
        <v>47457</v>
      </c>
      <c r="C18" s="27">
        <f>SUM(C14:C17)</f>
        <v>47424</v>
      </c>
      <c r="D18" s="28">
        <f>SUM(D14:D17)</f>
        <v>33</v>
      </c>
      <c r="E18" s="29">
        <f>+D18/C18</f>
        <v>0.0006958502024291498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81160</v>
      </c>
      <c r="C23" s="24">
        <v>81106</v>
      </c>
      <c r="D23" s="8">
        <f>+B23-C23</f>
        <v>54</v>
      </c>
      <c r="E23" s="25">
        <f>+D23/C23</f>
        <v>0.0006657953788868887</v>
      </c>
    </row>
    <row r="24" spans="1:5" ht="13.5">
      <c r="A24" s="11" t="s">
        <v>6</v>
      </c>
      <c r="B24" s="14">
        <v>4166</v>
      </c>
      <c r="C24" s="14">
        <v>4170</v>
      </c>
      <c r="D24" s="12">
        <f>+B24-C24</f>
        <v>-4</v>
      </c>
      <c r="E24" s="25">
        <f>+D24/C24</f>
        <v>-0.0009592326139088729</v>
      </c>
    </row>
    <row r="25" spans="1:5" ht="13.5">
      <c r="A25" s="11" t="s">
        <v>7</v>
      </c>
      <c r="B25" s="14">
        <v>13605</v>
      </c>
      <c r="C25" s="14">
        <v>13599</v>
      </c>
      <c r="D25" s="12">
        <f>+B25-C25</f>
        <v>6</v>
      </c>
      <c r="E25" s="25">
        <f>+D25/C25</f>
        <v>0.00044120891242003087</v>
      </c>
    </row>
    <row r="26" spans="1:5" ht="14.25" thickBot="1">
      <c r="A26" s="11" t="s">
        <v>8</v>
      </c>
      <c r="B26" s="14">
        <v>7431</v>
      </c>
      <c r="C26" s="14">
        <v>7445</v>
      </c>
      <c r="D26" s="12">
        <f>+B26-C26</f>
        <v>-14</v>
      </c>
      <c r="E26" s="25">
        <f>+D26/C26</f>
        <v>-0.001880456682337139</v>
      </c>
    </row>
    <row r="27" spans="1:5" ht="14.25" thickTop="1">
      <c r="A27" s="15" t="s">
        <v>9</v>
      </c>
      <c r="B27" s="27">
        <f>SUM(B23:B26)</f>
        <v>106362</v>
      </c>
      <c r="C27" s="27">
        <f>SUM(C23:C26)</f>
        <v>106320</v>
      </c>
      <c r="D27" s="28">
        <f>SUM(D23:D26)</f>
        <v>42</v>
      </c>
      <c r="E27" s="30">
        <f>+D27/C27</f>
        <v>0.00039503386004514674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107</v>
      </c>
      <c r="C32" s="32">
        <v>81</v>
      </c>
      <c r="D32" s="35">
        <f>B32-C32</f>
        <v>26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285</v>
      </c>
      <c r="C35" s="33">
        <v>274</v>
      </c>
      <c r="D35" s="35">
        <f>B35-C35</f>
        <v>11</v>
      </c>
    </row>
    <row r="36" spans="2:4" ht="14.25" hidden="1" thickBot="1">
      <c r="B36" s="62" t="s">
        <v>24</v>
      </c>
      <c r="C36" s="63"/>
      <c r="D36" s="34">
        <f>D32+D35</f>
        <v>37</v>
      </c>
    </row>
    <row r="37" spans="2:4" ht="14.25" hidden="1" thickBot="1">
      <c r="B37" s="62" t="s">
        <v>25</v>
      </c>
      <c r="C37" s="63"/>
      <c r="D37" s="34">
        <v>-160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16633</v>
      </c>
    </row>
    <row r="42" spans="3:4" ht="13.5">
      <c r="C42" s="52" t="s">
        <v>40</v>
      </c>
      <c r="D42" s="53">
        <v>64212</v>
      </c>
    </row>
    <row r="43" spans="3:4" ht="13.5">
      <c r="C43" s="52" t="s">
        <v>41</v>
      </c>
      <c r="D43" s="53">
        <v>25517</v>
      </c>
    </row>
    <row r="44" spans="3:4" ht="13.5">
      <c r="C44" s="54" t="s">
        <v>42</v>
      </c>
      <c r="D44" s="53">
        <v>106362</v>
      </c>
    </row>
    <row r="45" spans="3:4" ht="13.5">
      <c r="C45" s="54" t="s">
        <v>38</v>
      </c>
      <c r="D45" s="55">
        <v>0.2399071096820293</v>
      </c>
    </row>
    <row r="46" spans="3:4" ht="14.25" thickBot="1">
      <c r="C46" s="47" t="s">
        <v>44</v>
      </c>
      <c r="D46" s="46">
        <v>44.25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32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36906</v>
      </c>
      <c r="C4" s="36">
        <f>SUM(D4:E4)</f>
        <v>81207</v>
      </c>
      <c r="D4" s="9">
        <v>38655</v>
      </c>
      <c r="E4" s="10">
        <v>42552</v>
      </c>
    </row>
    <row r="5" spans="1:5" ht="18" customHeight="1">
      <c r="A5" s="11" t="s">
        <v>6</v>
      </c>
      <c r="B5" s="12">
        <v>1830</v>
      </c>
      <c r="C5" s="36">
        <f>SUM(D5:E5)</f>
        <v>4163</v>
      </c>
      <c r="D5" s="13">
        <v>2011</v>
      </c>
      <c r="E5" s="14">
        <v>2152</v>
      </c>
    </row>
    <row r="6" spans="1:5" ht="18" customHeight="1">
      <c r="A6" s="11" t="s">
        <v>7</v>
      </c>
      <c r="B6" s="12">
        <v>5646</v>
      </c>
      <c r="C6" s="36">
        <f>SUM(D6:E6)</f>
        <v>13608</v>
      </c>
      <c r="D6" s="13">
        <v>6513</v>
      </c>
      <c r="E6" s="14">
        <v>7095</v>
      </c>
    </row>
    <row r="7" spans="1:5" ht="18" customHeight="1" thickBot="1">
      <c r="A7" s="11" t="s">
        <v>8</v>
      </c>
      <c r="B7" s="38">
        <v>3105</v>
      </c>
      <c r="C7" s="36">
        <f>SUM(D7:E7)</f>
        <v>7415</v>
      </c>
      <c r="D7" s="13">
        <v>3520</v>
      </c>
      <c r="E7" s="14">
        <v>3895</v>
      </c>
    </row>
    <row r="8" spans="1:6" ht="19.5" customHeight="1" thickTop="1">
      <c r="A8" s="15" t="s">
        <v>9</v>
      </c>
      <c r="B8" s="16">
        <f>SUM(B4:B7)</f>
        <v>47487</v>
      </c>
      <c r="C8" s="17">
        <f>SUM(C4:C7)</f>
        <v>106393</v>
      </c>
      <c r="D8" s="17">
        <f>SUM(D4:D7)</f>
        <v>50699</v>
      </c>
      <c r="E8" s="17">
        <f>SUM(E4:E7)</f>
        <v>55694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36906</v>
      </c>
      <c r="C14" s="24">
        <v>36871</v>
      </c>
      <c r="D14" s="8">
        <f>+B14-C14</f>
        <v>35</v>
      </c>
      <c r="E14" s="25">
        <f>+D14/C14</f>
        <v>0.0009492555124623688</v>
      </c>
    </row>
    <row r="15" spans="1:5" ht="13.5">
      <c r="A15" s="11" t="s">
        <v>6</v>
      </c>
      <c r="B15" s="23">
        <f>B5</f>
        <v>1830</v>
      </c>
      <c r="C15" s="14">
        <v>1825</v>
      </c>
      <c r="D15" s="12">
        <f>+B15-C15</f>
        <v>5</v>
      </c>
      <c r="E15" s="26">
        <f>+D15/C15</f>
        <v>0.0027397260273972603</v>
      </c>
    </row>
    <row r="16" spans="1:5" ht="13.5">
      <c r="A16" s="11" t="s">
        <v>7</v>
      </c>
      <c r="B16" s="23">
        <f>B6</f>
        <v>5646</v>
      </c>
      <c r="C16" s="14">
        <v>5648</v>
      </c>
      <c r="D16" s="12">
        <f>+B16-C16</f>
        <v>-2</v>
      </c>
      <c r="E16" s="26">
        <f>+D16/C16</f>
        <v>-0.0003541076487252125</v>
      </c>
    </row>
    <row r="17" spans="1:5" ht="14.25" thickBot="1">
      <c r="A17" s="11" t="s">
        <v>8</v>
      </c>
      <c r="B17" s="23">
        <f>B7</f>
        <v>3105</v>
      </c>
      <c r="C17" s="14">
        <v>3113</v>
      </c>
      <c r="D17" s="12">
        <f>+B17-C17</f>
        <v>-8</v>
      </c>
      <c r="E17" s="26">
        <f>+D17/C17</f>
        <v>-0.00256986829424992</v>
      </c>
    </row>
    <row r="18" spans="1:5" ht="14.25" thickTop="1">
      <c r="A18" s="15" t="s">
        <v>9</v>
      </c>
      <c r="B18" s="27">
        <f>SUM(B14:B17)</f>
        <v>47487</v>
      </c>
      <c r="C18" s="27">
        <f>SUM(C14:C17)</f>
        <v>47457</v>
      </c>
      <c r="D18" s="28">
        <f>SUM(D14:D17)</f>
        <v>30</v>
      </c>
      <c r="E18" s="29">
        <f>+D18/C18</f>
        <v>0.0006321512105695683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81207</v>
      </c>
      <c r="C23" s="24">
        <v>81160</v>
      </c>
      <c r="D23" s="8">
        <f>+B23-C23</f>
        <v>47</v>
      </c>
      <c r="E23" s="25">
        <f>+D23/C23</f>
        <v>0.000579103006407097</v>
      </c>
    </row>
    <row r="24" spans="1:5" ht="13.5">
      <c r="A24" s="11" t="s">
        <v>6</v>
      </c>
      <c r="B24" s="14">
        <v>4163</v>
      </c>
      <c r="C24" s="14">
        <v>4166</v>
      </c>
      <c r="D24" s="12">
        <f>+B24-C24</f>
        <v>-3</v>
      </c>
      <c r="E24" s="25">
        <f>+D24/C24</f>
        <v>-0.0007201152184349496</v>
      </c>
    </row>
    <row r="25" spans="1:5" ht="13.5">
      <c r="A25" s="11" t="s">
        <v>7</v>
      </c>
      <c r="B25" s="14">
        <v>13608</v>
      </c>
      <c r="C25" s="14">
        <v>13605</v>
      </c>
      <c r="D25" s="12">
        <f>+B25-C25</f>
        <v>3</v>
      </c>
      <c r="E25" s="25">
        <f>+D25/C25</f>
        <v>0.0002205071664829107</v>
      </c>
    </row>
    <row r="26" spans="1:5" ht="14.25" thickBot="1">
      <c r="A26" s="11" t="s">
        <v>8</v>
      </c>
      <c r="B26" s="14">
        <v>7415</v>
      </c>
      <c r="C26" s="14">
        <v>7431</v>
      </c>
      <c r="D26" s="12">
        <f>+B26-C26</f>
        <v>-16</v>
      </c>
      <c r="E26" s="25">
        <f>+D26/C26</f>
        <v>-0.0021531422419593595</v>
      </c>
    </row>
    <row r="27" spans="1:5" ht="14.25" thickTop="1">
      <c r="A27" s="15" t="s">
        <v>9</v>
      </c>
      <c r="B27" s="27">
        <f>SUM(B23:B26)</f>
        <v>106393</v>
      </c>
      <c r="C27" s="27">
        <f>SUM(C23:C26)</f>
        <v>106362</v>
      </c>
      <c r="D27" s="28">
        <f>SUM(D23:D26)</f>
        <v>31</v>
      </c>
      <c r="E27" s="30">
        <f>+D27/C27</f>
        <v>0.0002914574754141517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89</v>
      </c>
      <c r="C32" s="32">
        <v>91</v>
      </c>
      <c r="D32" s="35">
        <f>B32-C32</f>
        <v>-2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265</v>
      </c>
      <c r="C35" s="33">
        <v>232</v>
      </c>
      <c r="D35" s="35">
        <f>B35-C35</f>
        <v>33</v>
      </c>
    </row>
    <row r="36" spans="2:4" ht="14.25" hidden="1" thickBot="1">
      <c r="B36" s="62" t="s">
        <v>24</v>
      </c>
      <c r="C36" s="63"/>
      <c r="D36" s="34">
        <v>30</v>
      </c>
    </row>
    <row r="37" spans="2:4" ht="14.25" hidden="1" thickBot="1">
      <c r="B37" s="62" t="s">
        <v>25</v>
      </c>
      <c r="C37" s="63"/>
      <c r="D37" s="34">
        <v>-213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16628</v>
      </c>
    </row>
    <row r="42" spans="3:4" ht="13.5">
      <c r="C42" s="52" t="s">
        <v>40</v>
      </c>
      <c r="D42" s="53">
        <v>64257</v>
      </c>
    </row>
    <row r="43" spans="3:4" ht="13.5">
      <c r="C43" s="52" t="s">
        <v>41</v>
      </c>
      <c r="D43" s="53">
        <v>25508</v>
      </c>
    </row>
    <row r="44" spans="3:4" ht="13.5">
      <c r="C44" s="54" t="s">
        <v>42</v>
      </c>
      <c r="D44" s="53">
        <v>106393</v>
      </c>
    </row>
    <row r="45" spans="3:4" ht="13.5">
      <c r="C45" s="54" t="s">
        <v>38</v>
      </c>
      <c r="D45" s="55">
        <v>0.2397526153036384</v>
      </c>
    </row>
    <row r="46" spans="3:4" ht="14.25" thickBot="1">
      <c r="C46" s="47" t="s">
        <v>44</v>
      </c>
      <c r="D46" s="46">
        <v>44.25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31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36877</v>
      </c>
      <c r="C4" s="36">
        <f>SUM(D4:E4)</f>
        <v>81174</v>
      </c>
      <c r="D4" s="9">
        <v>38636</v>
      </c>
      <c r="E4" s="10">
        <v>42538</v>
      </c>
    </row>
    <row r="5" spans="1:5" ht="18" customHeight="1">
      <c r="A5" s="11" t="s">
        <v>6</v>
      </c>
      <c r="B5" s="12">
        <v>1829</v>
      </c>
      <c r="C5" s="36">
        <f>SUM(D5:E5)</f>
        <v>4163</v>
      </c>
      <c r="D5" s="13">
        <v>2009</v>
      </c>
      <c r="E5" s="14">
        <v>2154</v>
      </c>
    </row>
    <row r="6" spans="1:5" ht="18" customHeight="1">
      <c r="A6" s="11" t="s">
        <v>7</v>
      </c>
      <c r="B6" s="12">
        <v>5640</v>
      </c>
      <c r="C6" s="36">
        <f>SUM(D6:E6)</f>
        <v>13599</v>
      </c>
      <c r="D6" s="13">
        <v>6509</v>
      </c>
      <c r="E6" s="14">
        <v>7090</v>
      </c>
    </row>
    <row r="7" spans="1:5" ht="18" customHeight="1" thickBot="1">
      <c r="A7" s="11" t="s">
        <v>8</v>
      </c>
      <c r="B7" s="38">
        <v>3112</v>
      </c>
      <c r="C7" s="36">
        <f>SUM(D7:E7)</f>
        <v>7415</v>
      </c>
      <c r="D7" s="13">
        <v>3524</v>
      </c>
      <c r="E7" s="14">
        <v>3891</v>
      </c>
    </row>
    <row r="8" spans="1:6" ht="19.5" customHeight="1" thickTop="1">
      <c r="A8" s="15" t="s">
        <v>9</v>
      </c>
      <c r="B8" s="16">
        <f>SUM(B4:B7)</f>
        <v>47458</v>
      </c>
      <c r="C8" s="17">
        <f>SUM(C4:C7)</f>
        <v>106351</v>
      </c>
      <c r="D8" s="17">
        <f>SUM(D4:D7)</f>
        <v>50678</v>
      </c>
      <c r="E8" s="17">
        <f>SUM(E4:E7)</f>
        <v>55673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36877</v>
      </c>
      <c r="C14" s="24">
        <v>36906</v>
      </c>
      <c r="D14" s="8">
        <f>+B14-C14</f>
        <v>-29</v>
      </c>
      <c r="E14" s="25">
        <f>+D14/C14</f>
        <v>-0.0007857800899582724</v>
      </c>
    </row>
    <row r="15" spans="1:5" ht="13.5">
      <c r="A15" s="11" t="s">
        <v>6</v>
      </c>
      <c r="B15" s="23">
        <f>B5</f>
        <v>1829</v>
      </c>
      <c r="C15" s="14">
        <v>1830</v>
      </c>
      <c r="D15" s="12">
        <f>+B15-C15</f>
        <v>-1</v>
      </c>
      <c r="E15" s="26">
        <f>+D15/C15</f>
        <v>-0.000546448087431694</v>
      </c>
    </row>
    <row r="16" spans="1:5" ht="13.5">
      <c r="A16" s="11" t="s">
        <v>7</v>
      </c>
      <c r="B16" s="23">
        <f>B6</f>
        <v>5640</v>
      </c>
      <c r="C16" s="14">
        <v>5646</v>
      </c>
      <c r="D16" s="12">
        <f>+B16-C16</f>
        <v>-6</v>
      </c>
      <c r="E16" s="26">
        <f>+D16/C16</f>
        <v>-0.0010626992561105207</v>
      </c>
    </row>
    <row r="17" spans="1:5" ht="14.25" thickBot="1">
      <c r="A17" s="11" t="s">
        <v>8</v>
      </c>
      <c r="B17" s="23">
        <f>B7</f>
        <v>3112</v>
      </c>
      <c r="C17" s="14">
        <v>3105</v>
      </c>
      <c r="D17" s="12">
        <f>+B17-C17</f>
        <v>7</v>
      </c>
      <c r="E17" s="26">
        <f>+D17/C17</f>
        <v>0.0022544283413848632</v>
      </c>
    </row>
    <row r="18" spans="1:5" ht="14.25" thickTop="1">
      <c r="A18" s="15" t="s">
        <v>9</v>
      </c>
      <c r="B18" s="27">
        <f>SUM(B14:B17)</f>
        <v>47458</v>
      </c>
      <c r="C18" s="27">
        <f>SUM(C14:C17)</f>
        <v>47487</v>
      </c>
      <c r="D18" s="28">
        <f>SUM(D14:D17)</f>
        <v>-29</v>
      </c>
      <c r="E18" s="29">
        <f>+D18/C18</f>
        <v>-0.0006106934529450165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81174</v>
      </c>
      <c r="C23" s="24">
        <v>81207</v>
      </c>
      <c r="D23" s="8">
        <f>+B23-C23</f>
        <v>-33</v>
      </c>
      <c r="E23" s="25">
        <f>+D23/C23</f>
        <v>-0.00040636890908419225</v>
      </c>
    </row>
    <row r="24" spans="1:5" ht="13.5">
      <c r="A24" s="11" t="s">
        <v>6</v>
      </c>
      <c r="B24" s="14">
        <v>4163</v>
      </c>
      <c r="C24" s="14">
        <v>4163</v>
      </c>
      <c r="D24" s="12">
        <f>+B24-C24</f>
        <v>0</v>
      </c>
      <c r="E24" s="25">
        <f>+D24/C24</f>
        <v>0</v>
      </c>
    </row>
    <row r="25" spans="1:5" ht="13.5">
      <c r="A25" s="11" t="s">
        <v>7</v>
      </c>
      <c r="B25" s="14">
        <v>13599</v>
      </c>
      <c r="C25" s="14">
        <v>13608</v>
      </c>
      <c r="D25" s="12">
        <f>+B25-C25</f>
        <v>-9</v>
      </c>
      <c r="E25" s="25">
        <f>+D25/C25</f>
        <v>-0.0006613756613756613</v>
      </c>
    </row>
    <row r="26" spans="1:5" ht="14.25" thickBot="1">
      <c r="A26" s="11" t="s">
        <v>8</v>
      </c>
      <c r="B26" s="43">
        <v>7415</v>
      </c>
      <c r="C26" s="14">
        <v>7415</v>
      </c>
      <c r="D26" s="12">
        <f>+B26-C26</f>
        <v>0</v>
      </c>
      <c r="E26" s="25">
        <f>+D26/C26</f>
        <v>0</v>
      </c>
    </row>
    <row r="27" spans="1:5" ht="14.25" thickTop="1">
      <c r="A27" s="15" t="s">
        <v>9</v>
      </c>
      <c r="B27" s="27">
        <f>SUM(B23:B26)</f>
        <v>106351</v>
      </c>
      <c r="C27" s="27">
        <f>SUM(C23:C26)</f>
        <v>106393</v>
      </c>
      <c r="D27" s="28">
        <f>SUM(D23:D26)</f>
        <v>-42</v>
      </c>
      <c r="E27" s="30">
        <f>+D27/C27</f>
        <v>-0.0003947628133429831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88</v>
      </c>
      <c r="C32" s="32">
        <v>84</v>
      </c>
      <c r="D32" s="35">
        <f>B32-C32</f>
        <v>4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312</v>
      </c>
      <c r="C35" s="33">
        <v>360</v>
      </c>
      <c r="D35" s="35">
        <f>B35-C35</f>
        <v>-48</v>
      </c>
    </row>
    <row r="36" spans="2:4" ht="14.25" hidden="1" thickBot="1">
      <c r="B36" s="62" t="s">
        <v>24</v>
      </c>
      <c r="C36" s="63"/>
      <c r="D36" s="34">
        <v>-45</v>
      </c>
    </row>
    <row r="37" spans="2:4" ht="14.25" hidden="1" thickBot="1">
      <c r="B37" s="62" t="s">
        <v>25</v>
      </c>
      <c r="C37" s="63"/>
      <c r="D37" s="34">
        <v>-293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16579</v>
      </c>
    </row>
    <row r="42" spans="3:4" ht="13.5">
      <c r="C42" s="52" t="s">
        <v>40</v>
      </c>
      <c r="D42" s="53">
        <v>64263</v>
      </c>
    </row>
    <row r="43" spans="3:4" ht="13.5">
      <c r="C43" s="52" t="s">
        <v>41</v>
      </c>
      <c r="D43" s="53">
        <v>25509</v>
      </c>
    </row>
    <row r="44" spans="3:4" ht="13.5">
      <c r="C44" s="54" t="s">
        <v>42</v>
      </c>
      <c r="D44" s="53">
        <v>106351</v>
      </c>
    </row>
    <row r="45" spans="3:4" ht="13.5">
      <c r="C45" s="54" t="s">
        <v>38</v>
      </c>
      <c r="D45" s="55">
        <v>0.23985670092429784</v>
      </c>
    </row>
    <row r="46" spans="3:4" ht="14.25" thickBot="1">
      <c r="C46" s="47" t="s">
        <v>44</v>
      </c>
      <c r="D46" s="46">
        <v>44.27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30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9">
        <v>36932</v>
      </c>
      <c r="C4" s="41">
        <f>SUM(D4:E4)</f>
        <v>81288</v>
      </c>
      <c r="D4" s="9">
        <v>38696</v>
      </c>
      <c r="E4" s="10">
        <v>42592</v>
      </c>
    </row>
    <row r="5" spans="1:5" ht="18" customHeight="1">
      <c r="A5" s="11" t="s">
        <v>6</v>
      </c>
      <c r="B5" s="40">
        <v>1826</v>
      </c>
      <c r="C5" s="9">
        <f>SUM(D5:E5)</f>
        <v>4154</v>
      </c>
      <c r="D5" s="13">
        <v>2006</v>
      </c>
      <c r="E5" s="14">
        <v>2148</v>
      </c>
    </row>
    <row r="6" spans="1:5" ht="18" customHeight="1">
      <c r="A6" s="11" t="s">
        <v>7</v>
      </c>
      <c r="B6" s="40">
        <v>5643</v>
      </c>
      <c r="C6" s="9">
        <f>SUM(D6:E6)</f>
        <v>13598</v>
      </c>
      <c r="D6" s="13">
        <v>6519</v>
      </c>
      <c r="E6" s="14">
        <v>7079</v>
      </c>
    </row>
    <row r="7" spans="1:5" ht="18" customHeight="1" thickBot="1">
      <c r="A7" s="11" t="s">
        <v>8</v>
      </c>
      <c r="B7" s="40">
        <v>3118</v>
      </c>
      <c r="C7" s="42">
        <f>SUM(D7:E7)</f>
        <v>7433</v>
      </c>
      <c r="D7" s="13">
        <v>3533</v>
      </c>
      <c r="E7" s="14">
        <v>3900</v>
      </c>
    </row>
    <row r="8" spans="1:6" ht="19.5" customHeight="1" thickTop="1">
      <c r="A8" s="15" t="s">
        <v>9</v>
      </c>
      <c r="B8" s="16">
        <f>SUM(B4:B7)</f>
        <v>47519</v>
      </c>
      <c r="C8" s="17">
        <f>SUM(C4:C7)</f>
        <v>106473</v>
      </c>
      <c r="D8" s="17">
        <f>SUM(D4:D7)</f>
        <v>50754</v>
      </c>
      <c r="E8" s="17">
        <f>SUM(E4:E7)</f>
        <v>55719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36932</v>
      </c>
      <c r="C14" s="24">
        <v>36877</v>
      </c>
      <c r="D14" s="8">
        <f>+B14-C14</f>
        <v>55</v>
      </c>
      <c r="E14" s="25">
        <f>+D14/C14</f>
        <v>0.0014914445318220029</v>
      </c>
    </row>
    <row r="15" spans="1:5" ht="13.5">
      <c r="A15" s="11" t="s">
        <v>6</v>
      </c>
      <c r="B15" s="23">
        <f>B5</f>
        <v>1826</v>
      </c>
      <c r="C15" s="14">
        <v>1829</v>
      </c>
      <c r="D15" s="12">
        <f>+B15-C15</f>
        <v>-3</v>
      </c>
      <c r="E15" s="26">
        <f>+D15/C15</f>
        <v>-0.0016402405686167304</v>
      </c>
    </row>
    <row r="16" spans="1:5" ht="13.5">
      <c r="A16" s="11" t="s">
        <v>7</v>
      </c>
      <c r="B16" s="23">
        <f>B6</f>
        <v>5643</v>
      </c>
      <c r="C16" s="14">
        <v>5640</v>
      </c>
      <c r="D16" s="12">
        <f>+B16-C16</f>
        <v>3</v>
      </c>
      <c r="E16" s="26">
        <f>+D16/C16</f>
        <v>0.0005319148936170213</v>
      </c>
    </row>
    <row r="17" spans="1:5" ht="14.25" thickBot="1">
      <c r="A17" s="11" t="s">
        <v>8</v>
      </c>
      <c r="B17" s="23">
        <f>B7</f>
        <v>3118</v>
      </c>
      <c r="C17" s="14">
        <v>3112</v>
      </c>
      <c r="D17" s="12">
        <f>+B17-C17</f>
        <v>6</v>
      </c>
      <c r="E17" s="26">
        <f>+D17/C17</f>
        <v>0.0019280205655526992</v>
      </c>
    </row>
    <row r="18" spans="1:5" ht="14.25" thickTop="1">
      <c r="A18" s="15" t="s">
        <v>9</v>
      </c>
      <c r="B18" s="16">
        <f>SUM(B14:B17)</f>
        <v>47519</v>
      </c>
      <c r="C18" s="28">
        <f>SUM(C14:C17)</f>
        <v>47458</v>
      </c>
      <c r="D18" s="28">
        <f>SUM(D14:D17)</f>
        <v>61</v>
      </c>
      <c r="E18" s="29">
        <f>+D18/C18</f>
        <v>0.0012853470437017994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39">
        <v>81288</v>
      </c>
      <c r="C23" s="24">
        <v>81174</v>
      </c>
      <c r="D23" s="8">
        <f>+B23-C23</f>
        <v>114</v>
      </c>
      <c r="E23" s="25">
        <f>+D23/C23</f>
        <v>0.0014043905684086038</v>
      </c>
    </row>
    <row r="24" spans="1:5" ht="13.5">
      <c r="A24" s="11" t="s">
        <v>6</v>
      </c>
      <c r="B24" s="40">
        <v>4154</v>
      </c>
      <c r="C24" s="14">
        <v>4163</v>
      </c>
      <c r="D24" s="12">
        <f>+B24-C24</f>
        <v>-9</v>
      </c>
      <c r="E24" s="25">
        <f>+D24/C24</f>
        <v>-0.002161902474177276</v>
      </c>
    </row>
    <row r="25" spans="1:5" ht="13.5">
      <c r="A25" s="11" t="s">
        <v>7</v>
      </c>
      <c r="B25" s="40">
        <v>13598</v>
      </c>
      <c r="C25" s="14">
        <v>13599</v>
      </c>
      <c r="D25" s="12">
        <f>+B25-C25</f>
        <v>-1</v>
      </c>
      <c r="E25" s="25">
        <f>+D25/C25</f>
        <v>-7.353481873667182E-05</v>
      </c>
    </row>
    <row r="26" spans="1:5" ht="14.25" thickBot="1">
      <c r="A26" s="11" t="s">
        <v>8</v>
      </c>
      <c r="B26" s="40">
        <v>7433</v>
      </c>
      <c r="C26" s="43">
        <v>7415</v>
      </c>
      <c r="D26" s="12">
        <f>+B26-C26</f>
        <v>18</v>
      </c>
      <c r="E26" s="25">
        <f>+D26/C26</f>
        <v>0.0024275118004045853</v>
      </c>
    </row>
    <row r="27" spans="1:5" ht="14.25" thickTop="1">
      <c r="A27" s="15" t="s">
        <v>9</v>
      </c>
      <c r="B27" s="16">
        <f>SUM(B23:B26)</f>
        <v>106473</v>
      </c>
      <c r="C27" s="28">
        <f>SUM(C23:C26)</f>
        <v>106351</v>
      </c>
      <c r="D27" s="28">
        <f>SUM(D23:D26)</f>
        <v>122</v>
      </c>
      <c r="E27" s="30">
        <f>+D27/C27</f>
        <v>0.0011471448317364199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96</v>
      </c>
      <c r="C32" s="32">
        <v>93</v>
      </c>
      <c r="D32" s="35">
        <f>B32-C32</f>
        <v>3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602</v>
      </c>
      <c r="C35" s="33">
        <v>480</v>
      </c>
      <c r="D35" s="35">
        <f>B35-C35</f>
        <v>122</v>
      </c>
    </row>
    <row r="36" spans="2:4" ht="14.25" hidden="1" thickBot="1">
      <c r="B36" s="62" t="s">
        <v>24</v>
      </c>
      <c r="C36" s="63"/>
      <c r="D36" s="34">
        <f>D32+D35</f>
        <v>125</v>
      </c>
    </row>
    <row r="37" spans="2:4" ht="14.25" hidden="1" thickBot="1">
      <c r="B37" s="62" t="s">
        <v>25</v>
      </c>
      <c r="C37" s="63"/>
      <c r="D37" s="34">
        <v>-330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16609</v>
      </c>
    </row>
    <row r="42" spans="3:4" ht="13.5">
      <c r="C42" s="52" t="s">
        <v>40</v>
      </c>
      <c r="D42" s="53">
        <v>64348</v>
      </c>
    </row>
    <row r="43" spans="3:4" ht="13.5">
      <c r="C43" s="52" t="s">
        <v>41</v>
      </c>
      <c r="D43" s="53">
        <v>25516</v>
      </c>
    </row>
    <row r="44" spans="3:4" ht="13.5">
      <c r="C44" s="54" t="s">
        <v>42</v>
      </c>
      <c r="D44" s="53">
        <v>106473</v>
      </c>
    </row>
    <row r="45" spans="3:4" ht="13.5">
      <c r="C45" s="54" t="s">
        <v>38</v>
      </c>
      <c r="D45" s="55">
        <v>0.2396476101922553</v>
      </c>
    </row>
    <row r="46" spans="3:4" ht="14.25" thickBot="1">
      <c r="C46" s="47" t="s">
        <v>44</v>
      </c>
      <c r="D46" s="46">
        <v>44.25</v>
      </c>
    </row>
  </sheetData>
  <sheetProtection/>
  <mergeCells count="11">
    <mergeCell ref="B36:C36"/>
    <mergeCell ref="A21:A22"/>
    <mergeCell ref="B37:C37"/>
    <mergeCell ref="B21:E21"/>
    <mergeCell ref="B30:D30"/>
    <mergeCell ref="A1:E1"/>
    <mergeCell ref="D2:E2"/>
    <mergeCell ref="A10:E10"/>
    <mergeCell ref="A12:A13"/>
    <mergeCell ref="B12:E12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9" t="s">
        <v>46</v>
      </c>
      <c r="B1" s="69"/>
      <c r="C1" s="69"/>
      <c r="D1" s="69"/>
      <c r="E1" s="69"/>
    </row>
    <row r="2" spans="4:6" ht="13.5">
      <c r="D2" s="70" t="s">
        <v>29</v>
      </c>
      <c r="E2" s="7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36944</v>
      </c>
      <c r="C4" s="36">
        <f>SUM(D4:E4)</f>
        <v>81319</v>
      </c>
      <c r="D4" s="9">
        <v>38729</v>
      </c>
      <c r="E4" s="10">
        <v>42590</v>
      </c>
    </row>
    <row r="5" spans="1:5" ht="18" customHeight="1">
      <c r="A5" s="11" t="s">
        <v>6</v>
      </c>
      <c r="B5" s="12">
        <v>1825</v>
      </c>
      <c r="C5" s="36">
        <f>SUM(D5:E5)</f>
        <v>4140</v>
      </c>
      <c r="D5" s="13">
        <v>2000</v>
      </c>
      <c r="E5" s="14">
        <v>2140</v>
      </c>
    </row>
    <row r="6" spans="1:5" ht="18" customHeight="1">
      <c r="A6" s="11" t="s">
        <v>7</v>
      </c>
      <c r="B6" s="12">
        <v>5643</v>
      </c>
      <c r="C6" s="36">
        <f>SUM(D6:E6)</f>
        <v>13604</v>
      </c>
      <c r="D6" s="13">
        <v>6517</v>
      </c>
      <c r="E6" s="14">
        <v>7087</v>
      </c>
    </row>
    <row r="7" spans="1:5" ht="18" customHeight="1" thickBot="1">
      <c r="A7" s="11" t="s">
        <v>8</v>
      </c>
      <c r="B7" s="38">
        <v>3115</v>
      </c>
      <c r="C7" s="36">
        <f>SUM(D7:E7)</f>
        <v>7416</v>
      </c>
      <c r="D7" s="13">
        <v>3520</v>
      </c>
      <c r="E7" s="14">
        <v>3896</v>
      </c>
    </row>
    <row r="8" spans="1:6" ht="19.5" customHeight="1" thickTop="1">
      <c r="A8" s="15" t="s">
        <v>9</v>
      </c>
      <c r="B8" s="16">
        <f>SUM(B4:B7)</f>
        <v>47527</v>
      </c>
      <c r="C8" s="17">
        <f>SUM(C4:C7)</f>
        <v>106479</v>
      </c>
      <c r="D8" s="17">
        <f>SUM(D4:D7)</f>
        <v>50766</v>
      </c>
      <c r="E8" s="17">
        <f>SUM(E4:E7)</f>
        <v>55713</v>
      </c>
      <c r="F8" s="18"/>
    </row>
    <row r="10" spans="1:5" ht="18.75" customHeight="1">
      <c r="A10" s="71" t="s">
        <v>10</v>
      </c>
      <c r="B10" s="71"/>
      <c r="C10" s="71"/>
      <c r="D10" s="71"/>
      <c r="E10" s="71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36944</v>
      </c>
      <c r="C14" s="24">
        <v>36932</v>
      </c>
      <c r="D14" s="8">
        <f>+B14-C14</f>
        <v>12</v>
      </c>
      <c r="E14" s="25">
        <f>+D14/C14</f>
        <v>0.0003249214773096502</v>
      </c>
    </row>
    <row r="15" spans="1:5" ht="13.5">
      <c r="A15" s="11" t="s">
        <v>6</v>
      </c>
      <c r="B15" s="23">
        <f>B5</f>
        <v>1825</v>
      </c>
      <c r="C15" s="14">
        <v>1826</v>
      </c>
      <c r="D15" s="12">
        <f>+B15-C15</f>
        <v>-1</v>
      </c>
      <c r="E15" s="26">
        <f>+D15/C15</f>
        <v>-0.000547645125958379</v>
      </c>
    </row>
    <row r="16" spans="1:5" ht="13.5">
      <c r="A16" s="11" t="s">
        <v>7</v>
      </c>
      <c r="B16" s="23">
        <f>B6</f>
        <v>5643</v>
      </c>
      <c r="C16" s="14">
        <v>5643</v>
      </c>
      <c r="D16" s="12">
        <f>+B16-C16</f>
        <v>0</v>
      </c>
      <c r="E16" s="26">
        <f>+D16/C16</f>
        <v>0</v>
      </c>
    </row>
    <row r="17" spans="1:5" ht="14.25" thickBot="1">
      <c r="A17" s="11" t="s">
        <v>8</v>
      </c>
      <c r="B17" s="23">
        <f>B7</f>
        <v>3115</v>
      </c>
      <c r="C17" s="14">
        <v>3118</v>
      </c>
      <c r="D17" s="12">
        <f>+B17-C17</f>
        <v>-3</v>
      </c>
      <c r="E17" s="26">
        <f>+D17/C17</f>
        <v>-0.0009621552277100705</v>
      </c>
    </row>
    <row r="18" spans="1:5" ht="14.25" thickTop="1">
      <c r="A18" s="15" t="s">
        <v>9</v>
      </c>
      <c r="B18" s="27">
        <f>SUM(B14:B17)</f>
        <v>47527</v>
      </c>
      <c r="C18" s="27">
        <f>SUM(C14:C17)</f>
        <v>47519</v>
      </c>
      <c r="D18" s="28">
        <f>SUM(D14:D17)</f>
        <v>8</v>
      </c>
      <c r="E18" s="29">
        <f>+D18/C18</f>
        <v>0.0001683537111471201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81319</v>
      </c>
      <c r="C23" s="24">
        <v>81288</v>
      </c>
      <c r="D23" s="8">
        <f>+B23-C23</f>
        <v>31</v>
      </c>
      <c r="E23" s="25">
        <f>+D23/C23</f>
        <v>0.0003813601023521307</v>
      </c>
    </row>
    <row r="24" spans="1:5" ht="13.5">
      <c r="A24" s="11" t="s">
        <v>6</v>
      </c>
      <c r="B24" s="14">
        <v>4140</v>
      </c>
      <c r="C24" s="14">
        <v>4154</v>
      </c>
      <c r="D24" s="12">
        <f>+B24-C24</f>
        <v>-14</v>
      </c>
      <c r="E24" s="25">
        <f>+D24/C24</f>
        <v>-0.003370245546461242</v>
      </c>
    </row>
    <row r="25" spans="1:5" ht="13.5">
      <c r="A25" s="11" t="s">
        <v>7</v>
      </c>
      <c r="B25" s="14">
        <v>13604</v>
      </c>
      <c r="C25" s="14">
        <v>13598</v>
      </c>
      <c r="D25" s="12">
        <f>+B25-C25</f>
        <v>6</v>
      </c>
      <c r="E25" s="25">
        <f>+D25/C25</f>
        <v>0.00044124135902338577</v>
      </c>
    </row>
    <row r="26" spans="1:5" ht="14.25" thickBot="1">
      <c r="A26" s="11" t="s">
        <v>8</v>
      </c>
      <c r="B26" s="14">
        <v>7416</v>
      </c>
      <c r="C26" s="14">
        <v>7433</v>
      </c>
      <c r="D26" s="12">
        <f>+B26-C26</f>
        <v>-17</v>
      </c>
      <c r="E26" s="25">
        <f>+D26/C26</f>
        <v>-0.0022870980761469126</v>
      </c>
    </row>
    <row r="27" spans="1:5" ht="14.25" thickTop="1">
      <c r="A27" s="15" t="s">
        <v>9</v>
      </c>
      <c r="B27" s="27">
        <f>SUM(B23:B26)</f>
        <v>106479</v>
      </c>
      <c r="C27" s="27">
        <f>SUM(C23:C26)</f>
        <v>106473</v>
      </c>
      <c r="D27" s="28">
        <f>SUM(D23:D26)</f>
        <v>6</v>
      </c>
      <c r="E27" s="30">
        <f>+D27/C27</f>
        <v>5.635231467132513E-05</v>
      </c>
    </row>
    <row r="30" spans="2:4" ht="14.25" hidden="1" thickBot="1">
      <c r="B30" s="59" t="s">
        <v>17</v>
      </c>
      <c r="C30" s="60"/>
      <c r="D30" s="61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87</v>
      </c>
      <c r="C32" s="32">
        <v>80</v>
      </c>
      <c r="D32" s="35">
        <f>B32-C32</f>
        <v>7</v>
      </c>
    </row>
    <row r="33" spans="2:4" ht="14.25" hidden="1" thickBot="1">
      <c r="B33" s="59" t="s">
        <v>21</v>
      </c>
      <c r="C33" s="60"/>
      <c r="D33" s="61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258</v>
      </c>
      <c r="C35" s="33">
        <v>265</v>
      </c>
      <c r="D35" s="35">
        <f>B35-C35</f>
        <v>-7</v>
      </c>
    </row>
    <row r="36" spans="2:4" ht="14.25" hidden="1" thickBot="1">
      <c r="B36" s="62" t="s">
        <v>24</v>
      </c>
      <c r="C36" s="63"/>
      <c r="D36" s="34">
        <f>D32+D35</f>
        <v>0</v>
      </c>
    </row>
    <row r="37" spans="2:4" ht="14.25" hidden="1" thickBot="1">
      <c r="B37" s="62" t="s">
        <v>25</v>
      </c>
      <c r="C37" s="63"/>
      <c r="D37" s="34">
        <v>-339</v>
      </c>
    </row>
    <row r="39" ht="14.25" thickBot="1"/>
    <row r="40" spans="3:4" ht="14.25" thickBot="1">
      <c r="C40" s="44" t="s">
        <v>43</v>
      </c>
      <c r="D40" s="45" t="s">
        <v>45</v>
      </c>
    </row>
    <row r="41" spans="3:4" ht="14.25" thickTop="1">
      <c r="C41" s="50" t="s">
        <v>39</v>
      </c>
      <c r="D41" s="51">
        <v>16607</v>
      </c>
    </row>
    <row r="42" spans="3:4" ht="13.5">
      <c r="C42" s="52" t="s">
        <v>40</v>
      </c>
      <c r="D42" s="53">
        <v>64348</v>
      </c>
    </row>
    <row r="43" spans="3:4" ht="13.5">
      <c r="C43" s="52" t="s">
        <v>41</v>
      </c>
      <c r="D43" s="53">
        <v>25524</v>
      </c>
    </row>
    <row r="44" spans="3:4" ht="13.5">
      <c r="C44" s="54" t="s">
        <v>42</v>
      </c>
      <c r="D44" s="53">
        <v>106479</v>
      </c>
    </row>
    <row r="45" spans="3:4" ht="13.5">
      <c r="C45" s="54" t="s">
        <v>38</v>
      </c>
      <c r="D45" s="55">
        <v>0.2397092384413828</v>
      </c>
    </row>
    <row r="46" spans="3:4" ht="14.25" thickBot="1">
      <c r="C46" s="47" t="s">
        <v>44</v>
      </c>
      <c r="D46" s="46">
        <v>44.27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m.imayoshi</cp:lastModifiedBy>
  <cp:lastPrinted>2012-02-14T04:36:41Z</cp:lastPrinted>
  <dcterms:created xsi:type="dcterms:W3CDTF">2011-06-01T04:25:45Z</dcterms:created>
  <dcterms:modified xsi:type="dcterms:W3CDTF">2012-02-14T04:36:57Z</dcterms:modified>
  <cp:category/>
  <cp:version/>
  <cp:contentType/>
  <cp:contentStatus/>
</cp:coreProperties>
</file>