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0200" windowHeight="9060" tabRatio="865" activeTab="11"/>
  </bookViews>
  <sheets>
    <sheet name="H17.1月末" sheetId="1" r:id="rId1"/>
    <sheet name="H17.2月末" sheetId="2" r:id="rId2"/>
    <sheet name="H17.3月末" sheetId="3" r:id="rId3"/>
    <sheet name="H17.4月末" sheetId="4" r:id="rId4"/>
    <sheet name="H17.5月末" sheetId="5" r:id="rId5"/>
    <sheet name="H17.6月末" sheetId="6" r:id="rId6"/>
    <sheet name="H17.7月末" sheetId="7" r:id="rId7"/>
    <sheet name="H17.8月末" sheetId="8" r:id="rId8"/>
    <sheet name="H17.9月末" sheetId="9" r:id="rId9"/>
    <sheet name="H17.10月末" sheetId="10" r:id="rId10"/>
    <sheet name="H17.11月末" sheetId="11" r:id="rId11"/>
    <sheet name="H17.12月末" sheetId="12" r:id="rId12"/>
  </sheets>
  <definedNames/>
  <calcPr fullCalcOnLoad="1"/>
</workbook>
</file>

<file path=xl/sharedStrings.xml><?xml version="1.0" encoding="utf-8"?>
<sst xmlns="http://schemas.openxmlformats.org/spreadsheetml/2006/main" count="540" uniqueCount="39">
  <si>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</si>
  <si>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</si>
  <si>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</si>
  <si>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</si>
  <si>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</si>
  <si>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</si>
  <si>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</si>
  <si>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</si>
  <si>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</si>
  <si>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</si>
  <si>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</si>
  <si>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</si>
  <si>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</si>
  <si>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</si>
  <si>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</si>
  <si>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</si>
  <si>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</si>
  <si>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</si>
  <si>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</si>
  <si>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</si>
  <si>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</si>
  <si>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</si>
  <si>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</si>
  <si>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</si>
  <si>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</si>
  <si>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</si>
  <si>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平成17年12月31日現在</t>
  </si>
  <si>
    <t>平成17年11月30日現在</t>
  </si>
  <si>
    <t>平成17年10月31日現在</t>
  </si>
  <si>
    <t>平成17年9月30日現在</t>
  </si>
  <si>
    <t>平成17年8月31日現在</t>
  </si>
  <si>
    <t>平成17年7月31日現在</t>
  </si>
  <si>
    <t>平成17年6月30日現在</t>
  </si>
  <si>
    <t>平成17年5月31日現在</t>
  </si>
  <si>
    <t>平成17年4月30日現在</t>
  </si>
  <si>
    <t>平成17年3月31日現在</t>
  </si>
  <si>
    <t>平成17年2月28日現在</t>
  </si>
  <si>
    <t>平成17年1月31日現在</t>
  </si>
  <si>
    <t>住民基本台帳人口(地区別）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</si>
</sst>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176" fontId="5" fillId="0" borderId="0" xfId="48" applyNumberFormat="1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10" fontId="5" fillId="0" borderId="17" xfId="48" applyNumberFormat="1" applyFont="1" applyBorder="1" applyAlignment="1">
      <alignment vertical="center"/>
    </xf>
    <xf numFmtId="10" fontId="5" fillId="0" borderId="21" xfId="48" applyNumberFormat="1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177" fontId="5" fillId="0" borderId="34" xfId="48" applyNumberFormat="1" applyFont="1" applyBorder="1" applyAlignment="1">
      <alignment vertical="center"/>
    </xf>
    <xf numFmtId="10" fontId="5" fillId="0" borderId="35" xfId="48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/>
    </xf>
    <xf numFmtId="178" fontId="5" fillId="0" borderId="36" xfId="48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right"/>
    </xf>
    <xf numFmtId="38" fontId="5" fillId="0" borderId="38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38" fontId="7" fillId="0" borderId="0" xfId="48" applyFont="1" applyAlignment="1">
      <alignment vertical="center"/>
    </xf>
    <xf numFmtId="178" fontId="7" fillId="0" borderId="0" xfId="48" applyNumberFormat="1" applyFont="1" applyAlignment="1">
      <alignment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left"/>
    </xf>
    <xf numFmtId="178" fontId="5" fillId="0" borderId="41" xfId="0" applyNumberFormat="1" applyFont="1" applyBorder="1" applyAlignment="1">
      <alignment horizontal="left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38" fontId="5" fillId="0" borderId="44" xfId="48" applyFont="1" applyBorder="1" applyAlignment="1">
      <alignment horizontal="center" vertical="center"/>
    </xf>
    <xf numFmtId="38" fontId="5" fillId="0" borderId="45" xfId="48" applyFont="1" applyBorder="1" applyAlignment="1">
      <alignment horizontal="center" vertical="center"/>
    </xf>
    <xf numFmtId="38" fontId="5" fillId="0" borderId="46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176" fontId="5" fillId="0" borderId="47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37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36339</v>
      </c>
      <c r="C4" s="36">
        <f>SUM(D4:E4)</f>
        <v>81720</v>
      </c>
      <c r="D4" s="9">
        <v>38864</v>
      </c>
      <c r="E4" s="10">
        <v>42856</v>
      </c>
    </row>
    <row r="5" spans="1:5" ht="18" customHeight="1">
      <c r="A5" s="11" t="s">
        <v>6</v>
      </c>
      <c r="B5" s="12">
        <v>1828</v>
      </c>
      <c r="C5" s="36">
        <f>SUM(D5:E5)</f>
        <v>4347</v>
      </c>
      <c r="D5" s="13">
        <v>2074</v>
      </c>
      <c r="E5" s="14">
        <v>2273</v>
      </c>
    </row>
    <row r="6" spans="1:5" ht="18" customHeight="1">
      <c r="A6" s="11" t="s">
        <v>7</v>
      </c>
      <c r="B6" s="12">
        <v>5556</v>
      </c>
      <c r="C6" s="36">
        <f>SUM(D6:E6)</f>
        <v>13854</v>
      </c>
      <c r="D6" s="13">
        <v>6641</v>
      </c>
      <c r="E6" s="14">
        <v>7213</v>
      </c>
    </row>
    <row r="7" spans="1:5" ht="18" customHeight="1" thickBot="1">
      <c r="A7" s="11" t="s">
        <v>8</v>
      </c>
      <c r="B7" s="38">
        <v>3043</v>
      </c>
      <c r="C7" s="36">
        <f>SUM(D7:E7)</f>
        <v>7523</v>
      </c>
      <c r="D7" s="13">
        <v>3547</v>
      </c>
      <c r="E7" s="14">
        <v>3976</v>
      </c>
    </row>
    <row r="8" spans="1:6" ht="19.5" customHeight="1" thickTop="1">
      <c r="A8" s="15" t="s">
        <v>9</v>
      </c>
      <c r="B8" s="16">
        <f>SUM(B4:B7)</f>
        <v>46766</v>
      </c>
      <c r="C8" s="17">
        <f>SUM(C4:C7)</f>
        <v>107444</v>
      </c>
      <c r="D8" s="17">
        <f>SUM(D4:D7)</f>
        <v>51126</v>
      </c>
      <c r="E8" s="17">
        <f>SUM(E4:E7)</f>
        <v>56318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36339</v>
      </c>
      <c r="C14" s="24">
        <v>36313</v>
      </c>
      <c r="D14" s="8">
        <f>+B14-C14</f>
        <v>26</v>
      </c>
      <c r="E14" s="25">
        <f>+D14/C14</f>
        <v>0.0007159970258585079</v>
      </c>
    </row>
    <row r="15" spans="1:5" ht="13.5">
      <c r="A15" s="11" t="s">
        <v>6</v>
      </c>
      <c r="B15" s="23">
        <f>B5</f>
        <v>1828</v>
      </c>
      <c r="C15" s="14">
        <v>1833</v>
      </c>
      <c r="D15" s="12">
        <f>+B15-C15</f>
        <v>-5</v>
      </c>
      <c r="E15" s="26">
        <f>+D15/C15</f>
        <v>-0.002727768685215494</v>
      </c>
    </row>
    <row r="16" spans="1:5" ht="13.5">
      <c r="A16" s="11" t="s">
        <v>7</v>
      </c>
      <c r="B16" s="23">
        <f>B6</f>
        <v>5556</v>
      </c>
      <c r="C16" s="14">
        <v>5561</v>
      </c>
      <c r="D16" s="12">
        <f>+B16-C16</f>
        <v>-5</v>
      </c>
      <c r="E16" s="26">
        <f>+D16/C16</f>
        <v>-0.0008991188635137566</v>
      </c>
    </row>
    <row r="17" spans="1:5" ht="14.25" thickBot="1">
      <c r="A17" s="11" t="s">
        <v>8</v>
      </c>
      <c r="B17" s="23">
        <f>B7</f>
        <v>3043</v>
      </c>
      <c r="C17" s="14">
        <v>3043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46766</v>
      </c>
      <c r="C18" s="27">
        <f>SUM(C14:C17)</f>
        <v>46750</v>
      </c>
      <c r="D18" s="28">
        <f>SUM(D14:D17)</f>
        <v>16</v>
      </c>
      <c r="E18" s="29">
        <f>+D18/C18</f>
        <v>0.00034224598930481285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81720</v>
      </c>
      <c r="C23" s="24">
        <v>81676</v>
      </c>
      <c r="D23" s="8">
        <f>+B23-C23</f>
        <v>44</v>
      </c>
      <c r="E23" s="25">
        <f>+D23/C23</f>
        <v>0.000538713942896322</v>
      </c>
    </row>
    <row r="24" spans="1:5" ht="13.5">
      <c r="A24" s="11" t="s">
        <v>6</v>
      </c>
      <c r="B24" s="14">
        <v>4347</v>
      </c>
      <c r="C24" s="14">
        <v>4361</v>
      </c>
      <c r="D24" s="12">
        <f>+B24-C24</f>
        <v>-14</v>
      </c>
      <c r="E24" s="25">
        <f>+D24/C24</f>
        <v>-0.0032102728731942215</v>
      </c>
    </row>
    <row r="25" spans="1:5" ht="13.5">
      <c r="A25" s="11" t="s">
        <v>7</v>
      </c>
      <c r="B25" s="14">
        <v>13854</v>
      </c>
      <c r="C25" s="14">
        <v>13858</v>
      </c>
      <c r="D25" s="12">
        <f>+B25-C25</f>
        <v>-4</v>
      </c>
      <c r="E25" s="25">
        <f>+D25/C25</f>
        <v>-0.0002886419396738346</v>
      </c>
    </row>
    <row r="26" spans="1:5" ht="14.25" thickBot="1">
      <c r="A26" s="11" t="s">
        <v>8</v>
      </c>
      <c r="B26" s="14">
        <v>7523</v>
      </c>
      <c r="C26" s="14">
        <v>7530</v>
      </c>
      <c r="D26" s="12">
        <f>+B26-C26</f>
        <v>-7</v>
      </c>
      <c r="E26" s="25">
        <f>+D26/C26</f>
        <v>-0.0009296148738379814</v>
      </c>
    </row>
    <row r="27" spans="1:5" ht="14.25" thickTop="1">
      <c r="A27" s="15" t="s">
        <v>9</v>
      </c>
      <c r="B27" s="27">
        <f>SUM(B23:B26)</f>
        <v>107444</v>
      </c>
      <c r="C27" s="27">
        <f>SUM(C23:C26)</f>
        <v>107425</v>
      </c>
      <c r="D27" s="28">
        <f>SUM(D23:D26)</f>
        <v>19</v>
      </c>
      <c r="E27" s="30">
        <f>+D27/C27</f>
        <v>0.0001768675820339772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71</v>
      </c>
      <c r="C32" s="32">
        <v>77</v>
      </c>
      <c r="D32" s="35">
        <f>B32-C32</f>
        <v>-6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278</v>
      </c>
      <c r="C35" s="33">
        <v>228</v>
      </c>
      <c r="D35" s="35">
        <f>B35-C35</f>
        <v>50</v>
      </c>
    </row>
    <row r="36" spans="2:5" ht="14.25" hidden="1" thickBot="1">
      <c r="B36" s="44" t="s">
        <v>24</v>
      </c>
      <c r="C36" s="45"/>
      <c r="D36" s="34">
        <v>29</v>
      </c>
      <c r="E36" s="40">
        <v>29</v>
      </c>
    </row>
    <row r="37" spans="2:4" ht="14.25" hidden="1" thickBot="1">
      <c r="B37" s="44" t="s">
        <v>25</v>
      </c>
      <c r="C37" s="45"/>
      <c r="D37" s="34">
        <v>179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28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36586</v>
      </c>
      <c r="C4" s="36">
        <f>SUM(D4:E4)</f>
        <v>81669</v>
      </c>
      <c r="D4" s="9">
        <v>38844</v>
      </c>
      <c r="E4" s="10">
        <v>42825</v>
      </c>
    </row>
    <row r="5" spans="1:5" ht="18" customHeight="1">
      <c r="A5" s="11" t="s">
        <v>6</v>
      </c>
      <c r="B5" s="12">
        <v>1832</v>
      </c>
      <c r="C5" s="36">
        <f>SUM(D5:E5)</f>
        <v>4321</v>
      </c>
      <c r="D5" s="13">
        <v>2068</v>
      </c>
      <c r="E5" s="14">
        <v>2253</v>
      </c>
    </row>
    <row r="6" spans="1:5" ht="18" customHeight="1">
      <c r="A6" s="11" t="s">
        <v>7</v>
      </c>
      <c r="B6" s="12">
        <v>5563</v>
      </c>
      <c r="C6" s="36">
        <f>SUM(D6:E6)</f>
        <v>13765</v>
      </c>
      <c r="D6" s="13">
        <v>6607</v>
      </c>
      <c r="E6" s="14">
        <v>7158</v>
      </c>
    </row>
    <row r="7" spans="1:5" ht="18" customHeight="1" thickBot="1">
      <c r="A7" s="11" t="s">
        <v>8</v>
      </c>
      <c r="B7" s="38">
        <v>3071</v>
      </c>
      <c r="C7" s="36">
        <f>SUM(D7:E7)</f>
        <v>7544</v>
      </c>
      <c r="D7" s="13">
        <v>3570</v>
      </c>
      <c r="E7" s="14">
        <v>3974</v>
      </c>
    </row>
    <row r="8" spans="1:6" ht="19.5" customHeight="1" thickTop="1">
      <c r="A8" s="15" t="s">
        <v>9</v>
      </c>
      <c r="B8" s="16">
        <f>SUM(B4:B7)</f>
        <v>47052</v>
      </c>
      <c r="C8" s="17">
        <f>SUM(C4:C7)</f>
        <v>107299</v>
      </c>
      <c r="D8" s="17">
        <f>SUM(D4:D7)</f>
        <v>51089</v>
      </c>
      <c r="E8" s="17">
        <f>SUM(E4:E7)</f>
        <v>56210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36586</v>
      </c>
      <c r="C14" s="24">
        <v>36561</v>
      </c>
      <c r="D14" s="8">
        <f>+B14-C14</f>
        <v>25</v>
      </c>
      <c r="E14" s="25">
        <f>+D14/C14</f>
        <v>0.0006837887366319302</v>
      </c>
    </row>
    <row r="15" spans="1:5" ht="13.5">
      <c r="A15" s="11" t="s">
        <v>6</v>
      </c>
      <c r="B15" s="23">
        <f>B5</f>
        <v>1832</v>
      </c>
      <c r="C15" s="14">
        <v>1831</v>
      </c>
      <c r="D15" s="12">
        <f>+B15-C15</f>
        <v>1</v>
      </c>
      <c r="E15" s="26">
        <f>+D15/C15</f>
        <v>0.0005461496450027307</v>
      </c>
    </row>
    <row r="16" spans="1:5" ht="13.5">
      <c r="A16" s="11" t="s">
        <v>7</v>
      </c>
      <c r="B16" s="23">
        <f>B6</f>
        <v>5563</v>
      </c>
      <c r="C16" s="14">
        <v>5554</v>
      </c>
      <c r="D16" s="12">
        <f>+B16-C16</f>
        <v>9</v>
      </c>
      <c r="E16" s="26">
        <f>+D16/C16</f>
        <v>0.0016204537270435723</v>
      </c>
    </row>
    <row r="17" spans="1:5" ht="14.25" thickBot="1">
      <c r="A17" s="11" t="s">
        <v>8</v>
      </c>
      <c r="B17" s="23">
        <f>B7</f>
        <v>3071</v>
      </c>
      <c r="C17" s="14">
        <v>3068</v>
      </c>
      <c r="D17" s="12">
        <f>+B17-C17</f>
        <v>3</v>
      </c>
      <c r="E17" s="26">
        <f>+D17/C17</f>
        <v>0.0009778357235984355</v>
      </c>
    </row>
    <row r="18" spans="1:5" ht="14.25" thickTop="1">
      <c r="A18" s="15" t="s">
        <v>9</v>
      </c>
      <c r="B18" s="27">
        <f>SUM(B14:B17)</f>
        <v>47052</v>
      </c>
      <c r="C18" s="27">
        <f>SUM(C14:C17)</f>
        <v>47014</v>
      </c>
      <c r="D18" s="28">
        <f>SUM(D14:D17)</f>
        <v>38</v>
      </c>
      <c r="E18" s="29">
        <f>+D18/C18</f>
        <v>0.0008082698770578977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81669</v>
      </c>
      <c r="C23" s="24">
        <v>81638</v>
      </c>
      <c r="D23" s="8">
        <f>+B23-C23</f>
        <v>31</v>
      </c>
      <c r="E23" s="25">
        <f>+D23/C23</f>
        <v>0.00037972512800411574</v>
      </c>
    </row>
    <row r="24" spans="1:5" ht="13.5">
      <c r="A24" s="11" t="s">
        <v>6</v>
      </c>
      <c r="B24" s="14">
        <v>4321</v>
      </c>
      <c r="C24" s="14">
        <v>4315</v>
      </c>
      <c r="D24" s="12">
        <f>+B24-C24</f>
        <v>6</v>
      </c>
      <c r="E24" s="25">
        <f>+D24/C24</f>
        <v>0.0013904982618771727</v>
      </c>
    </row>
    <row r="25" spans="1:5" ht="13.5">
      <c r="A25" s="11" t="s">
        <v>7</v>
      </c>
      <c r="B25" s="14">
        <v>13765</v>
      </c>
      <c r="C25" s="14">
        <v>13775</v>
      </c>
      <c r="D25" s="12">
        <f>+B25-C25</f>
        <v>-10</v>
      </c>
      <c r="E25" s="25">
        <f>+D25/C25</f>
        <v>-0.0007259528130671506</v>
      </c>
    </row>
    <row r="26" spans="1:5" ht="14.25" thickBot="1">
      <c r="A26" s="11" t="s">
        <v>8</v>
      </c>
      <c r="B26" s="14">
        <v>7544</v>
      </c>
      <c r="C26" s="14">
        <v>7562</v>
      </c>
      <c r="D26" s="12">
        <f>+B26-C26</f>
        <v>-18</v>
      </c>
      <c r="E26" s="25">
        <f>+D26/C26</f>
        <v>-0.0023803226659613857</v>
      </c>
    </row>
    <row r="27" spans="1:5" ht="14.25" thickTop="1">
      <c r="A27" s="15" t="s">
        <v>9</v>
      </c>
      <c r="B27" s="27">
        <f>SUM(B23:B26)</f>
        <v>107299</v>
      </c>
      <c r="C27" s="27">
        <f>SUM(C23:C26)</f>
        <v>107290</v>
      </c>
      <c r="D27" s="28">
        <f>SUM(D23:D26)</f>
        <v>9</v>
      </c>
      <c r="E27" s="30">
        <f>+D27/C27</f>
        <v>8.388479821045764E-05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69</v>
      </c>
      <c r="C32" s="32">
        <v>58</v>
      </c>
      <c r="D32" s="35">
        <f>B32-C32</f>
        <v>11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328</v>
      </c>
      <c r="C35" s="33">
        <v>308</v>
      </c>
      <c r="D35" s="35">
        <f>B35-C35</f>
        <v>20</v>
      </c>
    </row>
    <row r="36" spans="2:4" ht="14.25" hidden="1" thickBot="1">
      <c r="B36" s="44" t="s">
        <v>24</v>
      </c>
      <c r="C36" s="45"/>
      <c r="D36" s="34">
        <f>D32+D35</f>
        <v>31</v>
      </c>
    </row>
    <row r="37" spans="2:4" ht="14.25" hidden="1" thickBot="1">
      <c r="B37" s="44" t="s">
        <v>25</v>
      </c>
      <c r="C37" s="45"/>
      <c r="D37" s="34">
        <v>-9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27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36597</v>
      </c>
      <c r="C4" s="36">
        <f>SUM(D4:E4)</f>
        <v>81675</v>
      </c>
      <c r="D4" s="9">
        <v>38853</v>
      </c>
      <c r="E4" s="10">
        <v>42822</v>
      </c>
    </row>
    <row r="5" spans="1:5" ht="18" customHeight="1">
      <c r="A5" s="11" t="s">
        <v>6</v>
      </c>
      <c r="B5" s="12">
        <v>1832</v>
      </c>
      <c r="C5" s="36">
        <f>SUM(D5:E5)</f>
        <v>4312</v>
      </c>
      <c r="D5" s="13">
        <v>2059</v>
      </c>
      <c r="E5" s="14">
        <v>2253</v>
      </c>
    </row>
    <row r="6" spans="1:5" ht="18" customHeight="1">
      <c r="A6" s="11" t="s">
        <v>7</v>
      </c>
      <c r="B6" s="12">
        <v>5568</v>
      </c>
      <c r="C6" s="36">
        <f>SUM(D6:E6)</f>
        <v>13763</v>
      </c>
      <c r="D6" s="13">
        <v>6607</v>
      </c>
      <c r="E6" s="14">
        <v>7156</v>
      </c>
    </row>
    <row r="7" spans="1:5" ht="18" customHeight="1" thickBot="1">
      <c r="A7" s="11" t="s">
        <v>8</v>
      </c>
      <c r="B7" s="38">
        <v>3076</v>
      </c>
      <c r="C7" s="36">
        <f>SUM(D7:E7)</f>
        <v>7542</v>
      </c>
      <c r="D7" s="13">
        <v>3573</v>
      </c>
      <c r="E7" s="14">
        <v>3969</v>
      </c>
    </row>
    <row r="8" spans="1:6" ht="19.5" customHeight="1" thickTop="1">
      <c r="A8" s="15" t="s">
        <v>9</v>
      </c>
      <c r="B8" s="16">
        <f>SUM(B4:B7)</f>
        <v>47073</v>
      </c>
      <c r="C8" s="17">
        <f>SUM(C4:C7)</f>
        <v>107292</v>
      </c>
      <c r="D8" s="17">
        <f>SUM(D4:D7)</f>
        <v>51092</v>
      </c>
      <c r="E8" s="17">
        <f>SUM(E4:E7)</f>
        <v>56200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36597</v>
      </c>
      <c r="C14" s="24">
        <v>36586</v>
      </c>
      <c r="D14" s="8">
        <f>+B14-C14</f>
        <v>11</v>
      </c>
      <c r="E14" s="25">
        <f>+D14/C14</f>
        <v>0.0003006614552014432</v>
      </c>
    </row>
    <row r="15" spans="1:5" ht="13.5">
      <c r="A15" s="11" t="s">
        <v>6</v>
      </c>
      <c r="B15" s="23">
        <f>B5</f>
        <v>1832</v>
      </c>
      <c r="C15" s="14">
        <v>1832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5568</v>
      </c>
      <c r="C16" s="14">
        <v>5563</v>
      </c>
      <c r="D16" s="12">
        <f>+B16-C16</f>
        <v>5</v>
      </c>
      <c r="E16" s="26">
        <f>+D16/C16</f>
        <v>0.0008987956138774043</v>
      </c>
    </row>
    <row r="17" spans="1:5" ht="14.25" thickBot="1">
      <c r="A17" s="11" t="s">
        <v>8</v>
      </c>
      <c r="B17" s="23">
        <f>B7</f>
        <v>3076</v>
      </c>
      <c r="C17" s="14">
        <v>3071</v>
      </c>
      <c r="D17" s="12">
        <f>+B17-C17</f>
        <v>5</v>
      </c>
      <c r="E17" s="26">
        <f>+D17/C17</f>
        <v>0.0016281341582546401</v>
      </c>
    </row>
    <row r="18" spans="1:5" ht="14.25" thickTop="1">
      <c r="A18" s="15" t="s">
        <v>9</v>
      </c>
      <c r="B18" s="27">
        <f>SUM(B14:B17)</f>
        <v>47073</v>
      </c>
      <c r="C18" s="27">
        <f>SUM(C14:C17)</f>
        <v>47052</v>
      </c>
      <c r="D18" s="28">
        <f>SUM(D14:D17)</f>
        <v>21</v>
      </c>
      <c r="E18" s="29">
        <f>+D18/C18</f>
        <v>0.0004463147156337669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81675</v>
      </c>
      <c r="C23" s="24">
        <v>81669</v>
      </c>
      <c r="D23" s="8">
        <f>+B23-C23</f>
        <v>6</v>
      </c>
      <c r="E23" s="25">
        <f>+D23/C23</f>
        <v>7.346728868971091E-05</v>
      </c>
    </row>
    <row r="24" spans="1:5" ht="13.5">
      <c r="A24" s="11" t="s">
        <v>6</v>
      </c>
      <c r="B24" s="14">
        <v>4312</v>
      </c>
      <c r="C24" s="14">
        <v>4321</v>
      </c>
      <c r="D24" s="12">
        <f>+B24-C24</f>
        <v>-9</v>
      </c>
      <c r="E24" s="25">
        <f>+D24/C24</f>
        <v>-0.0020828511918537375</v>
      </c>
    </row>
    <row r="25" spans="1:5" ht="13.5">
      <c r="A25" s="11" t="s">
        <v>7</v>
      </c>
      <c r="B25" s="14">
        <v>13763</v>
      </c>
      <c r="C25" s="14">
        <v>13765</v>
      </c>
      <c r="D25" s="12">
        <f>+B25-C25</f>
        <v>-2</v>
      </c>
      <c r="E25" s="25">
        <f>+D25/C25</f>
        <v>-0.00014529604068289138</v>
      </c>
    </row>
    <row r="26" spans="1:5" ht="14.25" thickBot="1">
      <c r="A26" s="11" t="s">
        <v>8</v>
      </c>
      <c r="B26" s="14">
        <v>7542</v>
      </c>
      <c r="C26" s="14">
        <v>7544</v>
      </c>
      <c r="D26" s="12">
        <f>+B26-C26</f>
        <v>-2</v>
      </c>
      <c r="E26" s="25">
        <f>+D26/C26</f>
        <v>-0.0002651113467656416</v>
      </c>
    </row>
    <row r="27" spans="1:5" ht="14.25" thickTop="1">
      <c r="A27" s="15" t="s">
        <v>9</v>
      </c>
      <c r="B27" s="27">
        <f>SUM(B23:B26)</f>
        <v>107292</v>
      </c>
      <c r="C27" s="27">
        <f>SUM(C23:C26)</f>
        <v>107299</v>
      </c>
      <c r="D27" s="28">
        <f>SUM(D23:D26)</f>
        <v>-7</v>
      </c>
      <c r="E27" s="30">
        <f>+D27/C27</f>
        <v>-6.523825944323805E-05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68</v>
      </c>
      <c r="C32" s="32">
        <v>63</v>
      </c>
      <c r="D32" s="35">
        <v>5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281</v>
      </c>
      <c r="C35" s="33">
        <v>280</v>
      </c>
      <c r="D35" s="35">
        <f>B35-C35</f>
        <v>1</v>
      </c>
    </row>
    <row r="36" spans="2:4" ht="14.25" hidden="1" thickBot="1">
      <c r="B36" s="44" t="s">
        <v>24</v>
      </c>
      <c r="C36" s="45"/>
      <c r="D36" s="34">
        <f>D32+D35</f>
        <v>6</v>
      </c>
    </row>
    <row r="37" spans="2:4" ht="14.25" hidden="1" thickBot="1">
      <c r="B37" s="44" t="s">
        <v>25</v>
      </c>
      <c r="C37" s="45"/>
      <c r="D37" s="34">
        <v>-91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26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36628</v>
      </c>
      <c r="C4" s="36">
        <f>SUM(D4:E4)</f>
        <v>81725</v>
      </c>
      <c r="D4" s="9">
        <v>38871</v>
      </c>
      <c r="E4" s="10">
        <v>42854</v>
      </c>
    </row>
    <row r="5" spans="1:5" ht="18" customHeight="1">
      <c r="A5" s="11" t="s">
        <v>6</v>
      </c>
      <c r="B5" s="12">
        <v>1833</v>
      </c>
      <c r="C5" s="36">
        <f>SUM(D5:E5)</f>
        <v>4306</v>
      </c>
      <c r="D5" s="13">
        <v>2057</v>
      </c>
      <c r="E5" s="14">
        <v>2249</v>
      </c>
    </row>
    <row r="6" spans="1:5" ht="18" customHeight="1">
      <c r="A6" s="11" t="s">
        <v>7</v>
      </c>
      <c r="B6" s="12">
        <v>5576</v>
      </c>
      <c r="C6" s="36">
        <f>SUM(D6:E6)</f>
        <v>13760</v>
      </c>
      <c r="D6" s="13">
        <v>6598</v>
      </c>
      <c r="E6" s="14">
        <v>7162</v>
      </c>
    </row>
    <row r="7" spans="1:5" ht="18" customHeight="1" thickBot="1">
      <c r="A7" s="11" t="s">
        <v>8</v>
      </c>
      <c r="B7" s="38">
        <v>3079</v>
      </c>
      <c r="C7" s="36">
        <f>SUM(D7:E7)</f>
        <v>7539</v>
      </c>
      <c r="D7" s="13">
        <v>3576</v>
      </c>
      <c r="E7" s="14">
        <v>3963</v>
      </c>
    </row>
    <row r="8" spans="1:6" ht="19.5" customHeight="1" thickTop="1">
      <c r="A8" s="15" t="s">
        <v>9</v>
      </c>
      <c r="B8" s="16">
        <f>SUM(B4:B7)</f>
        <v>47116</v>
      </c>
      <c r="C8" s="17">
        <f>SUM(C4:C7)</f>
        <v>107330</v>
      </c>
      <c r="D8" s="17">
        <f>SUM(D4:D7)</f>
        <v>51102</v>
      </c>
      <c r="E8" s="17">
        <f>SUM(E4:E7)</f>
        <v>56228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36628</v>
      </c>
      <c r="C14" s="24">
        <v>36597</v>
      </c>
      <c r="D14" s="8">
        <f>+B14-C14</f>
        <v>31</v>
      </c>
      <c r="E14" s="25">
        <f>+D14/C14</f>
        <v>0.0008470639669918299</v>
      </c>
    </row>
    <row r="15" spans="1:5" ht="13.5">
      <c r="A15" s="11" t="s">
        <v>6</v>
      </c>
      <c r="B15" s="23">
        <f>B5</f>
        <v>1833</v>
      </c>
      <c r="C15" s="14">
        <v>1832</v>
      </c>
      <c r="D15" s="12">
        <f>+B15-C15</f>
        <v>1</v>
      </c>
      <c r="E15" s="26">
        <f>+D15/C15</f>
        <v>0.0005458515283842794</v>
      </c>
    </row>
    <row r="16" spans="1:5" ht="13.5">
      <c r="A16" s="11" t="s">
        <v>7</v>
      </c>
      <c r="B16" s="23">
        <f>B6</f>
        <v>5576</v>
      </c>
      <c r="C16" s="14">
        <v>5568</v>
      </c>
      <c r="D16" s="12">
        <f>+B16-C16</f>
        <v>8</v>
      </c>
      <c r="E16" s="26">
        <f>+D16/C16</f>
        <v>0.0014367816091954023</v>
      </c>
    </row>
    <row r="17" spans="1:5" ht="14.25" thickBot="1">
      <c r="A17" s="11" t="s">
        <v>8</v>
      </c>
      <c r="B17" s="23">
        <f>B7</f>
        <v>3079</v>
      </c>
      <c r="C17" s="14">
        <v>3076</v>
      </c>
      <c r="D17" s="12">
        <f>+B17-C17</f>
        <v>3</v>
      </c>
      <c r="E17" s="26">
        <f>+D17/C17</f>
        <v>0.0009752925877763329</v>
      </c>
    </row>
    <row r="18" spans="1:5" ht="14.25" thickTop="1">
      <c r="A18" s="15" t="s">
        <v>9</v>
      </c>
      <c r="B18" s="27">
        <f>SUM(B14:B17)</f>
        <v>47116</v>
      </c>
      <c r="C18" s="27">
        <f>SUM(C14:C17)</f>
        <v>47073</v>
      </c>
      <c r="D18" s="28">
        <f>SUM(D14:D17)</f>
        <v>43</v>
      </c>
      <c r="E18" s="29">
        <f>+D18/C18</f>
        <v>0.0009134748157117669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81725</v>
      </c>
      <c r="C23" s="24">
        <v>81675</v>
      </c>
      <c r="D23" s="8">
        <f>+B23-C23</f>
        <v>50</v>
      </c>
      <c r="E23" s="25">
        <f>+D23/C23</f>
        <v>0.0006121824303642485</v>
      </c>
    </row>
    <row r="24" spans="1:5" ht="13.5">
      <c r="A24" s="11" t="s">
        <v>6</v>
      </c>
      <c r="B24" s="14">
        <v>4306</v>
      </c>
      <c r="C24" s="14">
        <v>4312</v>
      </c>
      <c r="D24" s="12">
        <f>+B24-C24</f>
        <v>-6</v>
      </c>
      <c r="E24" s="25">
        <f>+D24/C24</f>
        <v>-0.0013914656771799629</v>
      </c>
    </row>
    <row r="25" spans="1:5" ht="13.5">
      <c r="A25" s="11" t="s">
        <v>7</v>
      </c>
      <c r="B25" s="14">
        <v>13760</v>
      </c>
      <c r="C25" s="14">
        <v>13763</v>
      </c>
      <c r="D25" s="12">
        <f>+B25-C25</f>
        <v>-3</v>
      </c>
      <c r="E25" s="25">
        <f>+D25/C25</f>
        <v>-0.00021797573203516675</v>
      </c>
    </row>
    <row r="26" spans="1:5" ht="14.25" thickBot="1">
      <c r="A26" s="11" t="s">
        <v>8</v>
      </c>
      <c r="B26" s="14">
        <v>7539</v>
      </c>
      <c r="C26" s="14">
        <v>7542</v>
      </c>
      <c r="D26" s="12">
        <f>+B26-C26</f>
        <v>-3</v>
      </c>
      <c r="E26" s="25">
        <f>+D26/C26</f>
        <v>-0.0003977724741447892</v>
      </c>
    </row>
    <row r="27" spans="1:5" ht="14.25" thickTop="1">
      <c r="A27" s="15" t="s">
        <v>9</v>
      </c>
      <c r="B27" s="27">
        <f>SUM(B23:B26)</f>
        <v>107330</v>
      </c>
      <c r="C27" s="27">
        <f>SUM(C23:C26)</f>
        <v>107292</v>
      </c>
      <c r="D27" s="28">
        <f>SUM(D23:D26)</f>
        <v>38</v>
      </c>
      <c r="E27" s="30">
        <f>+D27/C27</f>
        <v>0.0003541736569362115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88</v>
      </c>
      <c r="C32" s="32">
        <v>88</v>
      </c>
      <c r="D32" s="35">
        <f>B32-C32</f>
        <v>0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318</v>
      </c>
      <c r="C35" s="33">
        <v>270</v>
      </c>
      <c r="D35" s="35">
        <f>B35-C35</f>
        <v>48</v>
      </c>
    </row>
    <row r="36" spans="2:4" ht="14.25" hidden="1" thickBot="1">
      <c r="B36" s="44" t="s">
        <v>24</v>
      </c>
      <c r="C36" s="45"/>
      <c r="D36" s="34">
        <v>47</v>
      </c>
    </row>
    <row r="37" spans="2:4" ht="14.25" hidden="1" thickBot="1">
      <c r="B37" s="44" t="s">
        <v>25</v>
      </c>
      <c r="C37" s="45"/>
      <c r="D37" s="34">
        <v>-218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36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36301</v>
      </c>
      <c r="C4" s="36">
        <f>SUM(D4:E4)</f>
        <v>81723</v>
      </c>
      <c r="D4" s="9">
        <v>38869</v>
      </c>
      <c r="E4" s="10">
        <v>42854</v>
      </c>
    </row>
    <row r="5" spans="1:5" ht="18" customHeight="1">
      <c r="A5" s="11" t="s">
        <v>6</v>
      </c>
      <c r="B5" s="12">
        <v>1826</v>
      </c>
      <c r="C5" s="36">
        <f>SUM(D5:E5)</f>
        <v>4352</v>
      </c>
      <c r="D5" s="13">
        <v>2077</v>
      </c>
      <c r="E5" s="14">
        <v>2275</v>
      </c>
    </row>
    <row r="6" spans="1:5" ht="18" customHeight="1">
      <c r="A6" s="11" t="s">
        <v>7</v>
      </c>
      <c r="B6" s="12">
        <v>5556</v>
      </c>
      <c r="C6" s="36">
        <f>SUM(D6:E6)</f>
        <v>13838</v>
      </c>
      <c r="D6" s="13">
        <v>6628</v>
      </c>
      <c r="E6" s="14">
        <v>7210</v>
      </c>
    </row>
    <row r="7" spans="1:5" ht="18" customHeight="1" thickBot="1">
      <c r="A7" s="11" t="s">
        <v>8</v>
      </c>
      <c r="B7" s="38">
        <v>3048</v>
      </c>
      <c r="C7" s="36">
        <f>SUM(D7:E7)</f>
        <v>7537</v>
      </c>
      <c r="D7" s="13">
        <v>3555</v>
      </c>
      <c r="E7" s="14">
        <v>3982</v>
      </c>
    </row>
    <row r="8" spans="1:6" ht="19.5" customHeight="1" thickTop="1">
      <c r="A8" s="15" t="s">
        <v>9</v>
      </c>
      <c r="B8" s="16">
        <f>SUM(B4:B7)</f>
        <v>46731</v>
      </c>
      <c r="C8" s="17">
        <f>SUM(C4:C7)</f>
        <v>107450</v>
      </c>
      <c r="D8" s="17">
        <f>SUM(D4:D7)</f>
        <v>51129</v>
      </c>
      <c r="E8" s="17">
        <f>SUM(E4:E7)</f>
        <v>56321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36301</v>
      </c>
      <c r="C14" s="24">
        <v>36339</v>
      </c>
      <c r="D14" s="8">
        <f>+B14-C14</f>
        <v>-38</v>
      </c>
      <c r="E14" s="25">
        <f>+D14/C14</f>
        <v>-0.0010457084674867223</v>
      </c>
    </row>
    <row r="15" spans="1:5" ht="13.5">
      <c r="A15" s="11" t="s">
        <v>6</v>
      </c>
      <c r="B15" s="23">
        <f>B5</f>
        <v>1826</v>
      </c>
      <c r="C15" s="14">
        <v>1828</v>
      </c>
      <c r="D15" s="12">
        <f>+B15-C15</f>
        <v>-2</v>
      </c>
      <c r="E15" s="26">
        <f>+D15/C15</f>
        <v>-0.0010940919037199124</v>
      </c>
    </row>
    <row r="16" spans="1:5" ht="13.5">
      <c r="A16" s="11" t="s">
        <v>7</v>
      </c>
      <c r="B16" s="23">
        <f>B6</f>
        <v>5556</v>
      </c>
      <c r="C16" s="14">
        <v>5556</v>
      </c>
      <c r="D16" s="12">
        <f>+B16-C16</f>
        <v>0</v>
      </c>
      <c r="E16" s="26">
        <f>+D16/C16</f>
        <v>0</v>
      </c>
    </row>
    <row r="17" spans="1:5" ht="14.25" thickBot="1">
      <c r="A17" s="11" t="s">
        <v>8</v>
      </c>
      <c r="B17" s="23">
        <f>B7</f>
        <v>3048</v>
      </c>
      <c r="C17" s="14">
        <v>3043</v>
      </c>
      <c r="D17" s="12">
        <f>+B17-C17</f>
        <v>5</v>
      </c>
      <c r="E17" s="26">
        <f>+D17/C17</f>
        <v>0.001643115346697338</v>
      </c>
    </row>
    <row r="18" spans="1:5" ht="14.25" thickTop="1">
      <c r="A18" s="15" t="s">
        <v>9</v>
      </c>
      <c r="B18" s="27">
        <f>SUM(B14:B17)</f>
        <v>46731</v>
      </c>
      <c r="C18" s="27">
        <f>SUM(C14:C17)</f>
        <v>46766</v>
      </c>
      <c r="D18" s="28">
        <f>SUM(D14:D17)</f>
        <v>-35</v>
      </c>
      <c r="E18" s="29">
        <f>+D18/C18</f>
        <v>-0.0007484069623230552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81723</v>
      </c>
      <c r="C23" s="24">
        <v>81720</v>
      </c>
      <c r="D23" s="8">
        <f>+B23-C23</f>
        <v>3</v>
      </c>
      <c r="E23" s="25">
        <f>+D23/C23</f>
        <v>3.671071953010279E-05</v>
      </c>
    </row>
    <row r="24" spans="1:5" ht="13.5">
      <c r="A24" s="11" t="s">
        <v>6</v>
      </c>
      <c r="B24" s="14">
        <v>4352</v>
      </c>
      <c r="C24" s="14">
        <v>4347</v>
      </c>
      <c r="D24" s="12">
        <f>+B24-C24</f>
        <v>5</v>
      </c>
      <c r="E24" s="25">
        <f>+D24/C24</f>
        <v>0.0011502185415228894</v>
      </c>
    </row>
    <row r="25" spans="1:5" ht="13.5">
      <c r="A25" s="11" t="s">
        <v>7</v>
      </c>
      <c r="B25" s="14">
        <v>13838</v>
      </c>
      <c r="C25" s="14">
        <v>13854</v>
      </c>
      <c r="D25" s="12">
        <f>+B25-C25</f>
        <v>-16</v>
      </c>
      <c r="E25" s="25">
        <f>+D25/C25</f>
        <v>-0.0011549011115923199</v>
      </c>
    </row>
    <row r="26" spans="1:5" ht="14.25" thickBot="1">
      <c r="A26" s="11" t="s">
        <v>8</v>
      </c>
      <c r="B26" s="14">
        <v>7537</v>
      </c>
      <c r="C26" s="14">
        <v>7523</v>
      </c>
      <c r="D26" s="12">
        <f>+B26-C26</f>
        <v>14</v>
      </c>
      <c r="E26" s="25">
        <f>+D26/C26</f>
        <v>0.0018609597235145553</v>
      </c>
    </row>
    <row r="27" spans="1:5" ht="14.25" thickTop="1">
      <c r="A27" s="15" t="s">
        <v>9</v>
      </c>
      <c r="B27" s="27">
        <f>SUM(B23:B26)</f>
        <v>107450</v>
      </c>
      <c r="C27" s="27">
        <f>SUM(C23:C26)</f>
        <v>107444</v>
      </c>
      <c r="D27" s="28">
        <f>SUM(D23:D26)</f>
        <v>6</v>
      </c>
      <c r="E27" s="30">
        <f>+D27/C27</f>
        <v>5.584304381817505E-05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67</v>
      </c>
      <c r="C32" s="32">
        <v>63</v>
      </c>
      <c r="D32" s="35">
        <f>B32-C32</f>
        <v>4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278</v>
      </c>
      <c r="C35" s="33">
        <v>279</v>
      </c>
      <c r="D35" s="35">
        <f>B35-C35</f>
        <v>-1</v>
      </c>
    </row>
    <row r="36" spans="2:5" ht="14.25" hidden="1" thickBot="1">
      <c r="B36" s="44" t="s">
        <v>24</v>
      </c>
      <c r="C36" s="45"/>
      <c r="D36" s="34">
        <v>-12</v>
      </c>
      <c r="E36" s="40">
        <v>-11</v>
      </c>
    </row>
    <row r="37" spans="2:4" ht="14.25" hidden="1" thickBot="1">
      <c r="B37" s="44" t="s">
        <v>25</v>
      </c>
      <c r="C37" s="45"/>
      <c r="D37" s="34">
        <v>117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35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35871</v>
      </c>
      <c r="C4" s="36">
        <f>SUM(D4:E4)</f>
        <v>80638</v>
      </c>
      <c r="D4" s="9">
        <v>38247</v>
      </c>
      <c r="E4" s="10">
        <v>42391</v>
      </c>
    </row>
    <row r="5" spans="1:5" ht="18" customHeight="1">
      <c r="A5" s="11" t="s">
        <v>6</v>
      </c>
      <c r="B5" s="12">
        <v>1824</v>
      </c>
      <c r="C5" s="36">
        <f>SUM(D5:E5)</f>
        <v>4322</v>
      </c>
      <c r="D5" s="13">
        <v>2064</v>
      </c>
      <c r="E5" s="14">
        <v>2258</v>
      </c>
    </row>
    <row r="6" spans="1:5" ht="18" customHeight="1">
      <c r="A6" s="11" t="s">
        <v>7</v>
      </c>
      <c r="B6" s="12">
        <v>5523</v>
      </c>
      <c r="C6" s="36">
        <f>SUM(D6:E6)</f>
        <v>13753</v>
      </c>
      <c r="D6" s="13">
        <v>6583</v>
      </c>
      <c r="E6" s="14">
        <v>7170</v>
      </c>
    </row>
    <row r="7" spans="1:5" ht="18" customHeight="1" thickBot="1">
      <c r="A7" s="11" t="s">
        <v>8</v>
      </c>
      <c r="B7" s="38">
        <v>3043</v>
      </c>
      <c r="C7" s="36">
        <f>SUM(D7:E7)</f>
        <v>7503</v>
      </c>
      <c r="D7" s="13">
        <v>3538</v>
      </c>
      <c r="E7" s="14">
        <v>3965</v>
      </c>
    </row>
    <row r="8" spans="1:6" ht="19.5" customHeight="1" thickTop="1">
      <c r="A8" s="15" t="s">
        <v>9</v>
      </c>
      <c r="B8" s="16">
        <f>SUM(B4:B7)</f>
        <v>46261</v>
      </c>
      <c r="C8" s="17">
        <f>SUM(C4:C7)</f>
        <v>106216</v>
      </c>
      <c r="D8" s="17">
        <f>SUM(D4:D7)</f>
        <v>50432</v>
      </c>
      <c r="E8" s="17">
        <f>SUM(E4:E7)</f>
        <v>55784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35871</v>
      </c>
      <c r="C14" s="24">
        <v>36301</v>
      </c>
      <c r="D14" s="8">
        <f>+B14-C14</f>
        <v>-430</v>
      </c>
      <c r="E14" s="25">
        <f>+D14/C14</f>
        <v>-0.011845403707886835</v>
      </c>
    </row>
    <row r="15" spans="1:5" ht="13.5">
      <c r="A15" s="11" t="s">
        <v>6</v>
      </c>
      <c r="B15" s="23">
        <f>B5</f>
        <v>1824</v>
      </c>
      <c r="C15" s="14">
        <v>1826</v>
      </c>
      <c r="D15" s="12">
        <f>+B15-C15</f>
        <v>-2</v>
      </c>
      <c r="E15" s="26">
        <f>+D15/C15</f>
        <v>-0.001095290251916758</v>
      </c>
    </row>
    <row r="16" spans="1:5" ht="13.5">
      <c r="A16" s="11" t="s">
        <v>7</v>
      </c>
      <c r="B16" s="23">
        <f>B6</f>
        <v>5523</v>
      </c>
      <c r="C16" s="14">
        <v>5556</v>
      </c>
      <c r="D16" s="12">
        <f>+B16-C16</f>
        <v>-33</v>
      </c>
      <c r="E16" s="26">
        <f>+D16/C16</f>
        <v>-0.005939524838012959</v>
      </c>
    </row>
    <row r="17" spans="1:5" ht="14.25" thickBot="1">
      <c r="A17" s="11" t="s">
        <v>8</v>
      </c>
      <c r="B17" s="23">
        <f>B7</f>
        <v>3043</v>
      </c>
      <c r="C17" s="14">
        <v>3048</v>
      </c>
      <c r="D17" s="12">
        <f>+B17-C17</f>
        <v>-5</v>
      </c>
      <c r="E17" s="26">
        <f>+D17/C17</f>
        <v>-0.0016404199475065617</v>
      </c>
    </row>
    <row r="18" spans="1:5" ht="14.25" thickTop="1">
      <c r="A18" s="15" t="s">
        <v>9</v>
      </c>
      <c r="B18" s="27">
        <f>SUM(B14:B17)</f>
        <v>46261</v>
      </c>
      <c r="C18" s="27">
        <f>SUM(C14:C17)</f>
        <v>46731</v>
      </c>
      <c r="D18" s="28">
        <f>SUM(D14:D17)</f>
        <v>-470</v>
      </c>
      <c r="E18" s="29">
        <f>+D18/C18</f>
        <v>-0.010057563501744025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80638</v>
      </c>
      <c r="C23" s="24">
        <v>81723</v>
      </c>
      <c r="D23" s="8">
        <f>+B23-C23</f>
        <v>-1085</v>
      </c>
      <c r="E23" s="25">
        <f>+D23/C23</f>
        <v>-0.01327655617145724</v>
      </c>
    </row>
    <row r="24" spans="1:5" ht="13.5">
      <c r="A24" s="11" t="s">
        <v>6</v>
      </c>
      <c r="B24" s="14">
        <v>4322</v>
      </c>
      <c r="C24" s="14">
        <v>4352</v>
      </c>
      <c r="D24" s="12">
        <f>+B24-C24</f>
        <v>-30</v>
      </c>
      <c r="E24" s="25">
        <f>+D24/C24</f>
        <v>-0.006893382352941176</v>
      </c>
    </row>
    <row r="25" spans="1:5" ht="13.5">
      <c r="A25" s="11" t="s">
        <v>7</v>
      </c>
      <c r="B25" s="14">
        <v>13753</v>
      </c>
      <c r="C25" s="14">
        <v>13838</v>
      </c>
      <c r="D25" s="12">
        <f>+B25-C25</f>
        <v>-85</v>
      </c>
      <c r="E25" s="25">
        <f>+D25/C25</f>
        <v>-0.006142506142506142</v>
      </c>
    </row>
    <row r="26" spans="1:5" ht="14.25" thickBot="1">
      <c r="A26" s="11" t="s">
        <v>8</v>
      </c>
      <c r="B26" s="14">
        <v>7503</v>
      </c>
      <c r="C26" s="14">
        <v>7537</v>
      </c>
      <c r="D26" s="12">
        <f>+B26-C26</f>
        <v>-34</v>
      </c>
      <c r="E26" s="25">
        <f>+D26/C26</f>
        <v>-0.004511078678519305</v>
      </c>
    </row>
    <row r="27" spans="1:5" ht="14.25" thickTop="1">
      <c r="A27" s="15" t="s">
        <v>9</v>
      </c>
      <c r="B27" s="27">
        <f>SUM(B23:B26)</f>
        <v>106216</v>
      </c>
      <c r="C27" s="27">
        <f>SUM(C23:C26)</f>
        <v>107450</v>
      </c>
      <c r="D27" s="28">
        <f>SUM(D23:D26)</f>
        <v>-1234</v>
      </c>
      <c r="E27" s="30">
        <f>+D27/C27</f>
        <v>-0.011484411354118195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68</v>
      </c>
      <c r="C32" s="32">
        <v>76</v>
      </c>
      <c r="D32" s="35">
        <f>B32-C32</f>
        <v>-8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944</v>
      </c>
      <c r="C35" s="33">
        <v>2021</v>
      </c>
      <c r="D35" s="35">
        <f>B35-C35</f>
        <v>-1077</v>
      </c>
    </row>
    <row r="36" spans="2:5" ht="14.25" hidden="1" thickBot="1">
      <c r="B36" s="44" t="s">
        <v>24</v>
      </c>
      <c r="C36" s="45"/>
      <c r="D36" s="34">
        <v>-1100</v>
      </c>
      <c r="E36" s="40">
        <v>-1100</v>
      </c>
    </row>
    <row r="37" spans="2:4" ht="14.25" hidden="1" thickBot="1">
      <c r="B37" s="44" t="s">
        <v>25</v>
      </c>
      <c r="C37" s="45"/>
      <c r="D37" s="34">
        <v>13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34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36437</v>
      </c>
      <c r="C4" s="36">
        <f>SUM(D4:E4)</f>
        <v>81451</v>
      </c>
      <c r="D4" s="9">
        <v>38755</v>
      </c>
      <c r="E4" s="10">
        <v>42696</v>
      </c>
    </row>
    <row r="5" spans="1:5" ht="18" customHeight="1">
      <c r="A5" s="11" t="s">
        <v>6</v>
      </c>
      <c r="B5" s="12">
        <v>1834</v>
      </c>
      <c r="C5" s="36">
        <f>SUM(D5:E5)</f>
        <v>4335</v>
      </c>
      <c r="D5" s="13">
        <v>2073</v>
      </c>
      <c r="E5" s="14">
        <v>2262</v>
      </c>
    </row>
    <row r="6" spans="1:5" ht="18" customHeight="1">
      <c r="A6" s="11" t="s">
        <v>7</v>
      </c>
      <c r="B6" s="12">
        <v>5546</v>
      </c>
      <c r="C6" s="36">
        <f>SUM(D6:E6)</f>
        <v>13761</v>
      </c>
      <c r="D6" s="13">
        <v>6595</v>
      </c>
      <c r="E6" s="14">
        <v>7166</v>
      </c>
    </row>
    <row r="7" spans="1:5" ht="18" customHeight="1" thickBot="1">
      <c r="A7" s="11" t="s">
        <v>8</v>
      </c>
      <c r="B7" s="38">
        <v>3055</v>
      </c>
      <c r="C7" s="36">
        <f>SUM(D7:E7)</f>
        <v>7519</v>
      </c>
      <c r="D7" s="13">
        <v>3544</v>
      </c>
      <c r="E7" s="14">
        <v>3975</v>
      </c>
    </row>
    <row r="8" spans="1:6" ht="19.5" customHeight="1" thickTop="1">
      <c r="A8" s="15" t="s">
        <v>9</v>
      </c>
      <c r="B8" s="16">
        <f>SUM(B4:B7)</f>
        <v>46872</v>
      </c>
      <c r="C8" s="17">
        <f>SUM(C4:C7)</f>
        <v>107066</v>
      </c>
      <c r="D8" s="17">
        <f>SUM(D4:D7)</f>
        <v>50967</v>
      </c>
      <c r="E8" s="17">
        <f>SUM(E4:E7)</f>
        <v>56099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36437</v>
      </c>
      <c r="C14" s="24">
        <v>35871</v>
      </c>
      <c r="D14" s="8">
        <f>+B14-C14</f>
        <v>566</v>
      </c>
      <c r="E14" s="25">
        <f>+D14/C14</f>
        <v>0.015778762788882385</v>
      </c>
    </row>
    <row r="15" spans="1:5" ht="13.5">
      <c r="A15" s="11" t="s">
        <v>6</v>
      </c>
      <c r="B15" s="23">
        <f>B5</f>
        <v>1834</v>
      </c>
      <c r="C15" s="14">
        <v>1824</v>
      </c>
      <c r="D15" s="12">
        <f>+B15-C15</f>
        <v>10</v>
      </c>
      <c r="E15" s="26">
        <f>+D15/C15</f>
        <v>0.005482456140350877</v>
      </c>
    </row>
    <row r="16" spans="1:5" ht="13.5">
      <c r="A16" s="11" t="s">
        <v>7</v>
      </c>
      <c r="B16" s="23">
        <f>B6</f>
        <v>5546</v>
      </c>
      <c r="C16" s="14">
        <v>5523</v>
      </c>
      <c r="D16" s="12">
        <f>+B16-C16</f>
        <v>23</v>
      </c>
      <c r="E16" s="26">
        <f>+D16/C16</f>
        <v>0.00416440340394713</v>
      </c>
    </row>
    <row r="17" spans="1:5" ht="14.25" thickBot="1">
      <c r="A17" s="11" t="s">
        <v>8</v>
      </c>
      <c r="B17" s="23">
        <f>B7</f>
        <v>3055</v>
      </c>
      <c r="C17" s="14">
        <v>3043</v>
      </c>
      <c r="D17" s="12">
        <f>+B17-C17</f>
        <v>12</v>
      </c>
      <c r="E17" s="26">
        <f>+D17/C17</f>
        <v>0.003943476832073612</v>
      </c>
    </row>
    <row r="18" spans="1:5" ht="14.25" thickTop="1">
      <c r="A18" s="15" t="s">
        <v>9</v>
      </c>
      <c r="B18" s="27">
        <f>SUM(B14:B17)</f>
        <v>46872</v>
      </c>
      <c r="C18" s="27">
        <f>SUM(C14:C17)</f>
        <v>46261</v>
      </c>
      <c r="D18" s="28">
        <f>SUM(D14:D17)</f>
        <v>611</v>
      </c>
      <c r="E18" s="29">
        <f>+D18/C18</f>
        <v>0.013207669527247574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81451</v>
      </c>
      <c r="C23" s="24">
        <v>80638</v>
      </c>
      <c r="D23" s="8">
        <f>+B23-C23</f>
        <v>813</v>
      </c>
      <c r="E23" s="25">
        <f>+D23/C23</f>
        <v>0.010082095290061757</v>
      </c>
    </row>
    <row r="24" spans="1:5" ht="13.5">
      <c r="A24" s="11" t="s">
        <v>6</v>
      </c>
      <c r="B24" s="14">
        <v>4335</v>
      </c>
      <c r="C24" s="14">
        <v>4322</v>
      </c>
      <c r="D24" s="12">
        <f>+B24-C24</f>
        <v>13</v>
      </c>
      <c r="E24" s="25">
        <f>+D24/C24</f>
        <v>0.003007866728366497</v>
      </c>
    </row>
    <row r="25" spans="1:5" ht="13.5">
      <c r="A25" s="11" t="s">
        <v>7</v>
      </c>
      <c r="B25" s="14">
        <v>13761</v>
      </c>
      <c r="C25" s="14">
        <v>13753</v>
      </c>
      <c r="D25" s="12">
        <f>+B25-C25</f>
        <v>8</v>
      </c>
      <c r="E25" s="25">
        <f>+D25/C25</f>
        <v>0.0005816912673598487</v>
      </c>
    </row>
    <row r="26" spans="1:5" ht="14.25" thickBot="1">
      <c r="A26" s="11" t="s">
        <v>8</v>
      </c>
      <c r="B26" s="14">
        <v>7519</v>
      </c>
      <c r="C26" s="14">
        <v>7503</v>
      </c>
      <c r="D26" s="12">
        <f>+B26-C26</f>
        <v>16</v>
      </c>
      <c r="E26" s="25">
        <f>+D26/C26</f>
        <v>0.0021324803411968546</v>
      </c>
    </row>
    <row r="27" spans="1:5" ht="14.25" thickTop="1">
      <c r="A27" s="15" t="s">
        <v>9</v>
      </c>
      <c r="B27" s="27">
        <f>SUM(B23:B26)</f>
        <v>107066</v>
      </c>
      <c r="C27" s="27">
        <f>SUM(C23:C26)</f>
        <v>106216</v>
      </c>
      <c r="D27" s="28">
        <f>SUM(D23:D26)</f>
        <v>850</v>
      </c>
      <c r="E27" s="30">
        <f>+D27/C27</f>
        <v>0.008002560819462228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63</v>
      </c>
      <c r="C32" s="32">
        <v>62</v>
      </c>
      <c r="D32" s="35">
        <f>B32-C32</f>
        <v>1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1478</v>
      </c>
      <c r="C35" s="33">
        <v>666</v>
      </c>
      <c r="D35" s="35">
        <f>B35-C35</f>
        <v>812</v>
      </c>
    </row>
    <row r="36" spans="2:5" ht="14.25" hidden="1" thickBot="1">
      <c r="B36" s="44" t="s">
        <v>24</v>
      </c>
      <c r="C36" s="45"/>
      <c r="D36" s="34">
        <v>798</v>
      </c>
      <c r="E36" s="39">
        <v>799</v>
      </c>
    </row>
    <row r="37" spans="2:4" ht="14.25" hidden="1" thickBot="1">
      <c r="B37" s="44" t="s">
        <v>25</v>
      </c>
      <c r="C37" s="45"/>
      <c r="D37" s="34">
        <v>109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33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36464</v>
      </c>
      <c r="C4" s="36">
        <f>SUM(D4:E4)</f>
        <v>81436</v>
      </c>
      <c r="D4" s="9">
        <v>38722</v>
      </c>
      <c r="E4" s="10">
        <v>42714</v>
      </c>
    </row>
    <row r="5" spans="1:5" ht="18" customHeight="1">
      <c r="A5" s="11" t="s">
        <v>6</v>
      </c>
      <c r="B5" s="12">
        <v>1828</v>
      </c>
      <c r="C5" s="36">
        <f>SUM(D5:E5)</f>
        <v>4333</v>
      </c>
      <c r="D5" s="13">
        <v>2072</v>
      </c>
      <c r="E5" s="14">
        <v>2261</v>
      </c>
    </row>
    <row r="6" spans="1:5" ht="18" customHeight="1">
      <c r="A6" s="11" t="s">
        <v>7</v>
      </c>
      <c r="B6" s="12">
        <v>5539</v>
      </c>
      <c r="C6" s="36">
        <f>SUM(D6:E6)</f>
        <v>13744</v>
      </c>
      <c r="D6" s="13">
        <v>6581</v>
      </c>
      <c r="E6" s="14">
        <v>7163</v>
      </c>
    </row>
    <row r="7" spans="1:5" ht="18" customHeight="1" thickBot="1">
      <c r="A7" s="11" t="s">
        <v>8</v>
      </c>
      <c r="B7" s="38">
        <v>3061</v>
      </c>
      <c r="C7" s="36">
        <f>SUM(D7:E7)</f>
        <v>7540</v>
      </c>
      <c r="D7" s="13">
        <v>3556</v>
      </c>
      <c r="E7" s="14">
        <v>3984</v>
      </c>
    </row>
    <row r="8" spans="1:6" ht="19.5" customHeight="1" thickTop="1">
      <c r="A8" s="15" t="s">
        <v>9</v>
      </c>
      <c r="B8" s="16">
        <f>SUM(B4:B7)</f>
        <v>46892</v>
      </c>
      <c r="C8" s="17">
        <f>SUM(C4:C7)</f>
        <v>107053</v>
      </c>
      <c r="D8" s="17">
        <f>SUM(D4:D7)</f>
        <v>50931</v>
      </c>
      <c r="E8" s="17">
        <f>SUM(E4:E7)</f>
        <v>56122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36464</v>
      </c>
      <c r="C14" s="24">
        <v>36437</v>
      </c>
      <c r="D14" s="8">
        <f>+B14-C14</f>
        <v>27</v>
      </c>
      <c r="E14" s="25">
        <f>+D14/C14</f>
        <v>0.0007410050223673738</v>
      </c>
    </row>
    <row r="15" spans="1:5" ht="13.5">
      <c r="A15" s="11" t="s">
        <v>6</v>
      </c>
      <c r="B15" s="23">
        <f>B5</f>
        <v>1828</v>
      </c>
      <c r="C15" s="14">
        <v>1834</v>
      </c>
      <c r="D15" s="12">
        <f>+B15-C15</f>
        <v>-6</v>
      </c>
      <c r="E15" s="26">
        <f>+D15/C15</f>
        <v>-0.003271537622682661</v>
      </c>
    </row>
    <row r="16" spans="1:5" ht="13.5">
      <c r="A16" s="11" t="s">
        <v>7</v>
      </c>
      <c r="B16" s="23">
        <f>B6</f>
        <v>5539</v>
      </c>
      <c r="C16" s="14">
        <v>5546</v>
      </c>
      <c r="D16" s="12">
        <f>+B16-C16</f>
        <v>-7</v>
      </c>
      <c r="E16" s="26">
        <f>+D16/C16</f>
        <v>-0.0012621709340064912</v>
      </c>
    </row>
    <row r="17" spans="1:5" ht="14.25" thickBot="1">
      <c r="A17" s="11" t="s">
        <v>8</v>
      </c>
      <c r="B17" s="23">
        <f>B7</f>
        <v>3061</v>
      </c>
      <c r="C17" s="14">
        <v>3055</v>
      </c>
      <c r="D17" s="12">
        <f>+B17-C17</f>
        <v>6</v>
      </c>
      <c r="E17" s="26">
        <f>+D17/C17</f>
        <v>0.0019639934533551553</v>
      </c>
    </row>
    <row r="18" spans="1:5" ht="14.25" thickTop="1">
      <c r="A18" s="15" t="s">
        <v>9</v>
      </c>
      <c r="B18" s="27">
        <f>SUM(B14:B17)</f>
        <v>46892</v>
      </c>
      <c r="C18" s="27">
        <f>SUM(C14:C17)</f>
        <v>46872</v>
      </c>
      <c r="D18" s="28">
        <f>SUM(D14:D17)</f>
        <v>20</v>
      </c>
      <c r="E18" s="29">
        <f>+D18/C18</f>
        <v>0.00042669397508107184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81436</v>
      </c>
      <c r="C23" s="24">
        <v>81451</v>
      </c>
      <c r="D23" s="8">
        <f>+B23-C23</f>
        <v>-15</v>
      </c>
      <c r="E23" s="25">
        <f>+D23/C23</f>
        <v>-0.00018415980159850706</v>
      </c>
    </row>
    <row r="24" spans="1:5" ht="13.5">
      <c r="A24" s="11" t="s">
        <v>6</v>
      </c>
      <c r="B24" s="14">
        <v>4333</v>
      </c>
      <c r="C24" s="14">
        <v>4335</v>
      </c>
      <c r="D24" s="12">
        <f>+B24-C24</f>
        <v>-2</v>
      </c>
      <c r="E24" s="25">
        <f>+D24/C24</f>
        <v>-0.000461361014994233</v>
      </c>
    </row>
    <row r="25" spans="1:5" ht="13.5">
      <c r="A25" s="11" t="s">
        <v>7</v>
      </c>
      <c r="B25" s="14">
        <v>13744</v>
      </c>
      <c r="C25" s="14">
        <v>13761</v>
      </c>
      <c r="D25" s="12">
        <f>+B25-C25</f>
        <v>-17</v>
      </c>
      <c r="E25" s="25">
        <f>+D25/C25</f>
        <v>-0.0012353753360947605</v>
      </c>
    </row>
    <row r="26" spans="1:5" ht="14.25" thickBot="1">
      <c r="A26" s="11" t="s">
        <v>8</v>
      </c>
      <c r="B26" s="14">
        <v>7540</v>
      </c>
      <c r="C26" s="14">
        <v>7519</v>
      </c>
      <c r="D26" s="12">
        <f>+B26-C26</f>
        <v>21</v>
      </c>
      <c r="E26" s="25">
        <f>+D26/C26</f>
        <v>0.002792924591036042</v>
      </c>
    </row>
    <row r="27" spans="1:5" ht="14.25" thickTop="1">
      <c r="A27" s="15" t="s">
        <v>9</v>
      </c>
      <c r="B27" s="27">
        <f>SUM(B23:B26)</f>
        <v>107053</v>
      </c>
      <c r="C27" s="27">
        <f>SUM(C23:C26)</f>
        <v>107066</v>
      </c>
      <c r="D27" s="28">
        <f>SUM(D23:D26)</f>
        <v>-13</v>
      </c>
      <c r="E27" s="30">
        <f>+D27/C27</f>
        <v>-0.00012142043225673884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71</v>
      </c>
      <c r="C32" s="32">
        <v>54</v>
      </c>
      <c r="D32" s="35">
        <f>B32-C32</f>
        <v>17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319</v>
      </c>
      <c r="C35" s="33">
        <v>351</v>
      </c>
      <c r="D35" s="35">
        <f>B35-C35</f>
        <v>-32</v>
      </c>
    </row>
    <row r="36" spans="2:5" ht="14.25" hidden="1" thickBot="1">
      <c r="B36" s="44" t="s">
        <v>24</v>
      </c>
      <c r="C36" s="45"/>
      <c r="D36" s="34">
        <v>-29</v>
      </c>
      <c r="E36" s="40">
        <v>-29</v>
      </c>
    </row>
    <row r="37" spans="2:4" ht="14.25" hidden="1" thickBot="1">
      <c r="B37" s="44" t="s">
        <v>25</v>
      </c>
      <c r="C37" s="45"/>
      <c r="D37" s="34">
        <v>46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32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36472</v>
      </c>
      <c r="C4" s="36">
        <f>SUM(D4:E4)</f>
        <v>81451</v>
      </c>
      <c r="D4" s="9">
        <v>38721</v>
      </c>
      <c r="E4" s="10">
        <v>42730</v>
      </c>
    </row>
    <row r="5" spans="1:5" ht="18" customHeight="1">
      <c r="A5" s="11" t="s">
        <v>6</v>
      </c>
      <c r="B5" s="12">
        <v>1828</v>
      </c>
      <c r="C5" s="36">
        <f>SUM(D5:E5)</f>
        <v>4324</v>
      </c>
      <c r="D5" s="13">
        <v>2067</v>
      </c>
      <c r="E5" s="14">
        <v>2257</v>
      </c>
    </row>
    <row r="6" spans="1:5" ht="18" customHeight="1">
      <c r="A6" s="11" t="s">
        <v>7</v>
      </c>
      <c r="B6" s="12">
        <v>5552</v>
      </c>
      <c r="C6" s="36">
        <f>SUM(D6:E6)</f>
        <v>13758</v>
      </c>
      <c r="D6" s="13">
        <v>6586</v>
      </c>
      <c r="E6" s="14">
        <v>7172</v>
      </c>
    </row>
    <row r="7" spans="1:5" ht="18" customHeight="1" thickBot="1">
      <c r="A7" s="11" t="s">
        <v>8</v>
      </c>
      <c r="B7" s="38">
        <v>3062</v>
      </c>
      <c r="C7" s="36">
        <f>SUM(D7:E7)</f>
        <v>7552</v>
      </c>
      <c r="D7" s="13">
        <v>3567</v>
      </c>
      <c r="E7" s="14">
        <v>3985</v>
      </c>
    </row>
    <row r="8" spans="1:6" ht="19.5" customHeight="1" thickTop="1">
      <c r="A8" s="15" t="s">
        <v>9</v>
      </c>
      <c r="B8" s="16">
        <f>SUM(B4:B7)</f>
        <v>46914</v>
      </c>
      <c r="C8" s="17">
        <f>SUM(C4:C7)</f>
        <v>107085</v>
      </c>
      <c r="D8" s="17">
        <f>SUM(D4:D7)</f>
        <v>50941</v>
      </c>
      <c r="E8" s="17">
        <f>SUM(E4:E7)</f>
        <v>56144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36472</v>
      </c>
      <c r="C14" s="24">
        <v>36464</v>
      </c>
      <c r="D14" s="8">
        <f>+B14-C14</f>
        <v>8</v>
      </c>
      <c r="E14" s="25">
        <f>+D14/C14</f>
        <v>0.00021939447125932427</v>
      </c>
    </row>
    <row r="15" spans="1:5" ht="13.5">
      <c r="A15" s="11" t="s">
        <v>6</v>
      </c>
      <c r="B15" s="23">
        <f>B5</f>
        <v>1828</v>
      </c>
      <c r="C15" s="14">
        <v>1828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5552</v>
      </c>
      <c r="C16" s="14">
        <v>5539</v>
      </c>
      <c r="D16" s="12">
        <f>+B16-C16</f>
        <v>13</v>
      </c>
      <c r="E16" s="26">
        <f>+D16/C16</f>
        <v>0.002346994042245893</v>
      </c>
    </row>
    <row r="17" spans="1:5" ht="14.25" thickBot="1">
      <c r="A17" s="11" t="s">
        <v>8</v>
      </c>
      <c r="B17" s="23">
        <f>B7</f>
        <v>3062</v>
      </c>
      <c r="C17" s="14">
        <v>3061</v>
      </c>
      <c r="D17" s="12">
        <f>+B17-C17</f>
        <v>1</v>
      </c>
      <c r="E17" s="26">
        <f>+D17/C17</f>
        <v>0.0003266906239790918</v>
      </c>
    </row>
    <row r="18" spans="1:5" ht="14.25" thickTop="1">
      <c r="A18" s="15" t="s">
        <v>9</v>
      </c>
      <c r="B18" s="27">
        <f>SUM(B14:B17)</f>
        <v>46914</v>
      </c>
      <c r="C18" s="27">
        <f>SUM(C14:C17)</f>
        <v>46892</v>
      </c>
      <c r="D18" s="28">
        <f>SUM(D14:D17)</f>
        <v>22</v>
      </c>
      <c r="E18" s="29">
        <f>+D18/C18</f>
        <v>0.0004691631834854559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81451</v>
      </c>
      <c r="C23" s="24">
        <v>81436</v>
      </c>
      <c r="D23" s="8">
        <f>+B23-C23</f>
        <v>15</v>
      </c>
      <c r="E23" s="25">
        <f>+D23/C23</f>
        <v>0.00018419372267793115</v>
      </c>
    </row>
    <row r="24" spans="1:5" ht="13.5">
      <c r="A24" s="11" t="s">
        <v>6</v>
      </c>
      <c r="B24" s="14">
        <v>4324</v>
      </c>
      <c r="C24" s="14">
        <v>4333</v>
      </c>
      <c r="D24" s="12">
        <f>+B24-C24</f>
        <v>-9</v>
      </c>
      <c r="E24" s="25">
        <f>+D24/C24</f>
        <v>-0.0020770828525271175</v>
      </c>
    </row>
    <row r="25" spans="1:5" ht="13.5">
      <c r="A25" s="11" t="s">
        <v>7</v>
      </c>
      <c r="B25" s="14">
        <v>13758</v>
      </c>
      <c r="C25" s="14">
        <v>13744</v>
      </c>
      <c r="D25" s="12">
        <f>+B25-C25</f>
        <v>14</v>
      </c>
      <c r="E25" s="25">
        <f>+D25/C25</f>
        <v>0.001018626309662398</v>
      </c>
    </row>
    <row r="26" spans="1:5" ht="14.25" thickBot="1">
      <c r="A26" s="11" t="s">
        <v>8</v>
      </c>
      <c r="B26" s="14">
        <v>7552</v>
      </c>
      <c r="C26" s="14">
        <v>7540</v>
      </c>
      <c r="D26" s="12">
        <f>+B26-C26</f>
        <v>12</v>
      </c>
      <c r="E26" s="25">
        <f>+D26/C26</f>
        <v>0.0015915119363395225</v>
      </c>
    </row>
    <row r="27" spans="1:5" ht="14.25" thickTop="1">
      <c r="A27" s="15" t="s">
        <v>9</v>
      </c>
      <c r="B27" s="27">
        <f>SUM(B23:B26)</f>
        <v>107085</v>
      </c>
      <c r="C27" s="27">
        <f>SUM(C23:C26)</f>
        <v>107053</v>
      </c>
      <c r="D27" s="28">
        <f>SUM(D23:D26)</f>
        <v>32</v>
      </c>
      <c r="E27" s="30">
        <f>+D27/C27</f>
        <v>0.00029891735869148927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71</v>
      </c>
      <c r="C32" s="32">
        <v>42</v>
      </c>
      <c r="D32" s="35">
        <f>B32-C32</f>
        <v>29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274</v>
      </c>
      <c r="C35" s="33">
        <v>288</v>
      </c>
      <c r="D35" s="35">
        <f>B35-C35</f>
        <v>-14</v>
      </c>
    </row>
    <row r="36" spans="2:5" ht="14.25" hidden="1" thickBot="1">
      <c r="B36" s="44" t="s">
        <v>24</v>
      </c>
      <c r="C36" s="45"/>
      <c r="D36" s="34">
        <v>1</v>
      </c>
      <c r="E36" s="39">
        <v>1</v>
      </c>
    </row>
    <row r="37" spans="2:4" ht="14.25" hidden="1" thickBot="1">
      <c r="B37" s="44" t="s">
        <v>25</v>
      </c>
      <c r="C37" s="45"/>
      <c r="D37" s="34">
        <v>-36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31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36509</v>
      </c>
      <c r="C4" s="36">
        <f>SUM(D4:E4)</f>
        <v>81488</v>
      </c>
      <c r="D4" s="9">
        <v>38724</v>
      </c>
      <c r="E4" s="10">
        <v>42764</v>
      </c>
    </row>
    <row r="5" spans="1:5" ht="18" customHeight="1">
      <c r="A5" s="11" t="s">
        <v>6</v>
      </c>
      <c r="B5" s="12">
        <v>1831</v>
      </c>
      <c r="C5" s="36">
        <f>SUM(D5:E5)</f>
        <v>4325</v>
      </c>
      <c r="D5" s="13">
        <v>2067</v>
      </c>
      <c r="E5" s="14">
        <v>2258</v>
      </c>
    </row>
    <row r="6" spans="1:5" ht="18" customHeight="1">
      <c r="A6" s="11" t="s">
        <v>7</v>
      </c>
      <c r="B6" s="12">
        <v>5551</v>
      </c>
      <c r="C6" s="36">
        <f>SUM(D6:E6)</f>
        <v>13756</v>
      </c>
      <c r="D6" s="13">
        <v>6589</v>
      </c>
      <c r="E6" s="14">
        <v>7167</v>
      </c>
    </row>
    <row r="7" spans="1:5" ht="18" customHeight="1" thickBot="1">
      <c r="A7" s="11" t="s">
        <v>8</v>
      </c>
      <c r="B7" s="38">
        <v>3062</v>
      </c>
      <c r="C7" s="36">
        <f>SUM(D7:E7)</f>
        <v>7543</v>
      </c>
      <c r="D7" s="13">
        <v>3565</v>
      </c>
      <c r="E7" s="14">
        <v>3978</v>
      </c>
    </row>
    <row r="8" spans="1:6" ht="19.5" customHeight="1" thickTop="1">
      <c r="A8" s="15" t="s">
        <v>9</v>
      </c>
      <c r="B8" s="16">
        <f>SUM(B4:B7)</f>
        <v>46953</v>
      </c>
      <c r="C8" s="17">
        <f>SUM(C4:C7)</f>
        <v>107112</v>
      </c>
      <c r="D8" s="17">
        <f>SUM(D4:D7)</f>
        <v>50945</v>
      </c>
      <c r="E8" s="17">
        <f>SUM(E4:E7)</f>
        <v>56167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36509</v>
      </c>
      <c r="C14" s="24">
        <v>36472</v>
      </c>
      <c r="D14" s="8">
        <f>+B14-C14</f>
        <v>37</v>
      </c>
      <c r="E14" s="25">
        <f>+D14/C14</f>
        <v>0.0010144768589602983</v>
      </c>
    </row>
    <row r="15" spans="1:5" ht="13.5">
      <c r="A15" s="11" t="s">
        <v>6</v>
      </c>
      <c r="B15" s="23">
        <f>B5</f>
        <v>1831</v>
      </c>
      <c r="C15" s="14">
        <v>1828</v>
      </c>
      <c r="D15" s="12">
        <f>+B15-C15</f>
        <v>3</v>
      </c>
      <c r="E15" s="26">
        <f>+D15/C15</f>
        <v>0.0016411378555798686</v>
      </c>
    </row>
    <row r="16" spans="1:5" ht="13.5">
      <c r="A16" s="11" t="s">
        <v>7</v>
      </c>
      <c r="B16" s="23">
        <f>B6</f>
        <v>5551</v>
      </c>
      <c r="C16" s="14">
        <v>5552</v>
      </c>
      <c r="D16" s="12">
        <f>+B16-C16</f>
        <v>-1</v>
      </c>
      <c r="E16" s="26">
        <f>+D16/C16</f>
        <v>-0.00018011527377521613</v>
      </c>
    </row>
    <row r="17" spans="1:5" ht="14.25" thickBot="1">
      <c r="A17" s="11" t="s">
        <v>8</v>
      </c>
      <c r="B17" s="23">
        <f>B7</f>
        <v>3062</v>
      </c>
      <c r="C17" s="14">
        <v>3062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46953</v>
      </c>
      <c r="C18" s="27">
        <f>SUM(C14:C17)</f>
        <v>46914</v>
      </c>
      <c r="D18" s="28">
        <f>SUM(D14:D17)</f>
        <v>39</v>
      </c>
      <c r="E18" s="29">
        <f>+D18/C18</f>
        <v>0.0008313083514515922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81488</v>
      </c>
      <c r="C23" s="24">
        <v>81451</v>
      </c>
      <c r="D23" s="8">
        <f>+B23-C23</f>
        <v>37</v>
      </c>
      <c r="E23" s="25">
        <f>+D23/C23</f>
        <v>0.00045426084394298413</v>
      </c>
    </row>
    <row r="24" spans="1:5" ht="13.5">
      <c r="A24" s="11" t="s">
        <v>6</v>
      </c>
      <c r="B24" s="14">
        <v>4325</v>
      </c>
      <c r="C24" s="14">
        <v>4324</v>
      </c>
      <c r="D24" s="12">
        <f>+B24-C24</f>
        <v>1</v>
      </c>
      <c r="E24" s="25">
        <f>+D24/C24</f>
        <v>0.00023126734505087883</v>
      </c>
    </row>
    <row r="25" spans="1:5" ht="13.5">
      <c r="A25" s="11" t="s">
        <v>7</v>
      </c>
      <c r="B25" s="14">
        <v>13756</v>
      </c>
      <c r="C25" s="14">
        <v>13758</v>
      </c>
      <c r="D25" s="12">
        <f>+B25-C25</f>
        <v>-2</v>
      </c>
      <c r="E25" s="25">
        <f>+D25/C25</f>
        <v>-0.00014536996656490768</v>
      </c>
    </row>
    <row r="26" spans="1:5" ht="14.25" thickBot="1">
      <c r="A26" s="11" t="s">
        <v>8</v>
      </c>
      <c r="B26" s="14">
        <v>7543</v>
      </c>
      <c r="C26" s="14">
        <v>7552</v>
      </c>
      <c r="D26" s="12">
        <f>+B26-C26</f>
        <v>-9</v>
      </c>
      <c r="E26" s="25">
        <f>+D26/C26</f>
        <v>-0.0011917372881355933</v>
      </c>
    </row>
    <row r="27" spans="1:5" ht="14.25" thickTop="1">
      <c r="A27" s="15" t="s">
        <v>9</v>
      </c>
      <c r="B27" s="27">
        <f>SUM(B23:B26)</f>
        <v>107112</v>
      </c>
      <c r="C27" s="27">
        <f>SUM(C23:C26)</f>
        <v>107085</v>
      </c>
      <c r="D27" s="28">
        <f>SUM(D23:D26)</f>
        <v>27</v>
      </c>
      <c r="E27" s="30">
        <f>+D27/C27</f>
        <v>0.00025213615352290237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86</v>
      </c>
      <c r="C32" s="32">
        <v>59</v>
      </c>
      <c r="D32" s="35">
        <f>B32-C32</f>
        <v>27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471</v>
      </c>
      <c r="C35" s="33">
        <v>461</v>
      </c>
      <c r="D35" s="35">
        <f>B35-C35</f>
        <v>10</v>
      </c>
    </row>
    <row r="36" spans="2:5" ht="14.25" hidden="1" thickBot="1">
      <c r="B36" s="44" t="s">
        <v>24</v>
      </c>
      <c r="C36" s="45"/>
      <c r="D36" s="34">
        <v>23</v>
      </c>
      <c r="E36" s="39">
        <v>23</v>
      </c>
    </row>
    <row r="37" spans="2:4" ht="14.25" hidden="1" thickBot="1">
      <c r="B37" s="44" t="s">
        <v>25</v>
      </c>
      <c r="C37" s="45"/>
      <c r="D37" s="34">
        <v>19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30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36556</v>
      </c>
      <c r="C4" s="36">
        <f>SUM(D4:E4)</f>
        <v>81605</v>
      </c>
      <c r="D4" s="9">
        <v>38787</v>
      </c>
      <c r="E4" s="10">
        <v>42818</v>
      </c>
    </row>
    <row r="5" spans="1:5" ht="18" customHeight="1">
      <c r="A5" s="11" t="s">
        <v>6</v>
      </c>
      <c r="B5" s="12">
        <v>1829</v>
      </c>
      <c r="C5" s="36">
        <f>SUM(D5:E5)</f>
        <v>4318</v>
      </c>
      <c r="D5" s="13">
        <v>2065</v>
      </c>
      <c r="E5" s="14">
        <v>2253</v>
      </c>
    </row>
    <row r="6" spans="1:5" ht="18" customHeight="1">
      <c r="A6" s="11" t="s">
        <v>7</v>
      </c>
      <c r="B6" s="12">
        <v>5551</v>
      </c>
      <c r="C6" s="36">
        <f>SUM(D6:E6)</f>
        <v>13770</v>
      </c>
      <c r="D6" s="13">
        <v>6607</v>
      </c>
      <c r="E6" s="14">
        <v>7163</v>
      </c>
    </row>
    <row r="7" spans="1:5" ht="18" customHeight="1" thickBot="1">
      <c r="A7" s="11" t="s">
        <v>8</v>
      </c>
      <c r="B7" s="38">
        <v>3066</v>
      </c>
      <c r="C7" s="36">
        <f>SUM(D7:E7)</f>
        <v>7554</v>
      </c>
      <c r="D7" s="13">
        <v>3568</v>
      </c>
      <c r="E7" s="14">
        <v>3986</v>
      </c>
    </row>
    <row r="8" spans="1:6" ht="19.5" customHeight="1" thickTop="1">
      <c r="A8" s="15" t="s">
        <v>9</v>
      </c>
      <c r="B8" s="16">
        <f>SUM(B4:B7)</f>
        <v>47002</v>
      </c>
      <c r="C8" s="17">
        <f>SUM(C4:C7)</f>
        <v>107247</v>
      </c>
      <c r="D8" s="17">
        <f>SUM(D4:D7)</f>
        <v>51027</v>
      </c>
      <c r="E8" s="17">
        <f>SUM(E4:E7)</f>
        <v>56220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36556</v>
      </c>
      <c r="C14" s="24">
        <v>36509</v>
      </c>
      <c r="D14" s="8">
        <f>+B14-C14</f>
        <v>47</v>
      </c>
      <c r="E14" s="25">
        <f>+D14/C14</f>
        <v>0.0012873538031718207</v>
      </c>
    </row>
    <row r="15" spans="1:5" ht="13.5">
      <c r="A15" s="11" t="s">
        <v>6</v>
      </c>
      <c r="B15" s="23">
        <f>B5</f>
        <v>1829</v>
      </c>
      <c r="C15" s="14">
        <v>1831</v>
      </c>
      <c r="D15" s="12">
        <f>+B15-C15</f>
        <v>-2</v>
      </c>
      <c r="E15" s="26">
        <f>+D15/C15</f>
        <v>-0.0010922992900054614</v>
      </c>
    </row>
    <row r="16" spans="1:5" ht="13.5">
      <c r="A16" s="11" t="s">
        <v>7</v>
      </c>
      <c r="B16" s="23">
        <f>B6</f>
        <v>5551</v>
      </c>
      <c r="C16" s="14">
        <v>5551</v>
      </c>
      <c r="D16" s="12">
        <f>+B16-C16</f>
        <v>0</v>
      </c>
      <c r="E16" s="26">
        <f>+D16/C16</f>
        <v>0</v>
      </c>
    </row>
    <row r="17" spans="1:5" ht="14.25" thickBot="1">
      <c r="A17" s="11" t="s">
        <v>8</v>
      </c>
      <c r="B17" s="23">
        <f>B7</f>
        <v>3066</v>
      </c>
      <c r="C17" s="14">
        <v>3062</v>
      </c>
      <c r="D17" s="12">
        <f>+B17-C17</f>
        <v>4</v>
      </c>
      <c r="E17" s="26">
        <f>+D17/C17</f>
        <v>0.0013063357282821686</v>
      </c>
    </row>
    <row r="18" spans="1:5" ht="14.25" thickTop="1">
      <c r="A18" s="15" t="s">
        <v>9</v>
      </c>
      <c r="B18" s="27">
        <f>SUM(B14:B17)</f>
        <v>47002</v>
      </c>
      <c r="C18" s="27">
        <f>SUM(C14:C17)</f>
        <v>46953</v>
      </c>
      <c r="D18" s="28">
        <f>SUM(D14:D17)</f>
        <v>49</v>
      </c>
      <c r="E18" s="29">
        <f>+D18/C18</f>
        <v>0.0010435967882776393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81605</v>
      </c>
      <c r="C23" s="24">
        <v>81488</v>
      </c>
      <c r="D23" s="8">
        <f>+B23-C23</f>
        <v>117</v>
      </c>
      <c r="E23" s="25">
        <f>+D23/C23</f>
        <v>0.0014357942273709012</v>
      </c>
    </row>
    <row r="24" spans="1:5" ht="13.5">
      <c r="A24" s="11" t="s">
        <v>6</v>
      </c>
      <c r="B24" s="14">
        <v>4318</v>
      </c>
      <c r="C24" s="14">
        <v>4325</v>
      </c>
      <c r="D24" s="12">
        <f>+B24-C24</f>
        <v>-7</v>
      </c>
      <c r="E24" s="25">
        <f>+D24/C24</f>
        <v>-0.0016184971098265897</v>
      </c>
    </row>
    <row r="25" spans="1:5" ht="13.5">
      <c r="A25" s="11" t="s">
        <v>7</v>
      </c>
      <c r="B25" s="14">
        <v>13770</v>
      </c>
      <c r="C25" s="14">
        <v>13756</v>
      </c>
      <c r="D25" s="12">
        <f>+B25-C25</f>
        <v>14</v>
      </c>
      <c r="E25" s="25">
        <f>+D25/C25</f>
        <v>0.0010177377144518756</v>
      </c>
    </row>
    <row r="26" spans="1:5" ht="14.25" thickBot="1">
      <c r="A26" s="11" t="s">
        <v>8</v>
      </c>
      <c r="B26" s="14">
        <v>7554</v>
      </c>
      <c r="C26" s="14">
        <v>7543</v>
      </c>
      <c r="D26" s="12">
        <f>+B26-C26</f>
        <v>11</v>
      </c>
      <c r="E26" s="25">
        <f>+D26/C26</f>
        <v>0.0014583057139069336</v>
      </c>
    </row>
    <row r="27" spans="1:5" ht="14.25" thickTop="1">
      <c r="A27" s="15" t="s">
        <v>9</v>
      </c>
      <c r="B27" s="27">
        <f>SUM(B23:B26)</f>
        <v>107247</v>
      </c>
      <c r="C27" s="27">
        <f>SUM(C23:C26)</f>
        <v>107112</v>
      </c>
      <c r="D27" s="28">
        <f>SUM(D23:D26)</f>
        <v>135</v>
      </c>
      <c r="E27" s="30">
        <f>+D27/C27</f>
        <v>0.0012603629845395474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89</v>
      </c>
      <c r="C32" s="32">
        <v>77</v>
      </c>
      <c r="D32" s="35">
        <f>B32-C32</f>
        <v>12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570</v>
      </c>
      <c r="C35" s="33">
        <v>465</v>
      </c>
      <c r="D35" s="35">
        <f>B35-C35</f>
        <v>105</v>
      </c>
    </row>
    <row r="36" spans="2:5" ht="14.25" hidden="1" thickBot="1">
      <c r="B36" s="44" t="s">
        <v>24</v>
      </c>
      <c r="C36" s="45"/>
      <c r="D36" s="34">
        <v>103</v>
      </c>
      <c r="E36" s="39">
        <v>103</v>
      </c>
    </row>
    <row r="37" spans="2:4" ht="14.25" hidden="1" thickBot="1">
      <c r="B37" s="44" t="s">
        <v>25</v>
      </c>
      <c r="C37" s="45"/>
      <c r="D37" s="34">
        <v>89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1" t="s">
        <v>38</v>
      </c>
      <c r="B1" s="51"/>
      <c r="C1" s="51"/>
      <c r="D1" s="51"/>
      <c r="E1" s="51"/>
    </row>
    <row r="2" spans="4:6" ht="13.5">
      <c r="D2" s="52" t="s">
        <v>29</v>
      </c>
      <c r="E2" s="52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36561</v>
      </c>
      <c r="C4" s="36">
        <f>SUM(D4:E4)</f>
        <v>81638</v>
      </c>
      <c r="D4" s="9">
        <v>38832</v>
      </c>
      <c r="E4" s="10">
        <v>42806</v>
      </c>
    </row>
    <row r="5" spans="1:5" ht="18" customHeight="1">
      <c r="A5" s="11" t="s">
        <v>6</v>
      </c>
      <c r="B5" s="12">
        <v>1831</v>
      </c>
      <c r="C5" s="36">
        <f>SUM(D5:E5)</f>
        <v>4315</v>
      </c>
      <c r="D5" s="13">
        <v>2068</v>
      </c>
      <c r="E5" s="14">
        <v>2247</v>
      </c>
    </row>
    <row r="6" spans="1:5" ht="18" customHeight="1">
      <c r="A6" s="11" t="s">
        <v>7</v>
      </c>
      <c r="B6" s="12">
        <v>5554</v>
      </c>
      <c r="C6" s="36">
        <f>SUM(D6:E6)</f>
        <v>13775</v>
      </c>
      <c r="D6" s="13">
        <v>6610</v>
      </c>
      <c r="E6" s="14">
        <v>7165</v>
      </c>
    </row>
    <row r="7" spans="1:5" ht="18" customHeight="1" thickBot="1">
      <c r="A7" s="11" t="s">
        <v>8</v>
      </c>
      <c r="B7" s="38">
        <v>3068</v>
      </c>
      <c r="C7" s="36">
        <f>SUM(D7:E7)</f>
        <v>7562</v>
      </c>
      <c r="D7" s="13">
        <v>3574</v>
      </c>
      <c r="E7" s="14">
        <v>3988</v>
      </c>
    </row>
    <row r="8" spans="1:6" ht="19.5" customHeight="1" thickTop="1">
      <c r="A8" s="15" t="s">
        <v>9</v>
      </c>
      <c r="B8" s="16">
        <f>SUM(B4:B7)</f>
        <v>47014</v>
      </c>
      <c r="C8" s="17">
        <f>SUM(C4:C7)</f>
        <v>107290</v>
      </c>
      <c r="D8" s="17">
        <f>SUM(D4:D7)</f>
        <v>51084</v>
      </c>
      <c r="E8" s="17">
        <f>SUM(E4:E7)</f>
        <v>56206</v>
      </c>
      <c r="F8" s="18"/>
    </row>
    <row r="10" spans="1:5" ht="18.75" customHeight="1">
      <c r="A10" s="53" t="s">
        <v>10</v>
      </c>
      <c r="B10" s="53"/>
      <c r="C10" s="53"/>
      <c r="D10" s="53"/>
      <c r="E10" s="53"/>
    </row>
    <row r="11" ht="6" customHeight="1"/>
    <row r="12" spans="1:5" ht="13.5">
      <c r="A12" s="46" t="s">
        <v>0</v>
      </c>
      <c r="B12" s="48" t="s">
        <v>11</v>
      </c>
      <c r="C12" s="49"/>
      <c r="D12" s="49"/>
      <c r="E12" s="50"/>
    </row>
    <row r="13" spans="1:5" ht="13.5" customHeight="1" thickBot="1">
      <c r="A13" s="47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36561</v>
      </c>
      <c r="C14" s="24">
        <v>36556</v>
      </c>
      <c r="D14" s="8">
        <f>+B14-C14</f>
        <v>5</v>
      </c>
      <c r="E14" s="25">
        <f>+D14/C14</f>
        <v>0.00013677645256592624</v>
      </c>
    </row>
    <row r="15" spans="1:5" ht="13.5">
      <c r="A15" s="11" t="s">
        <v>6</v>
      </c>
      <c r="B15" s="23">
        <f>B5</f>
        <v>1831</v>
      </c>
      <c r="C15" s="14">
        <v>1829</v>
      </c>
      <c r="D15" s="12">
        <f>+B15-C15</f>
        <v>2</v>
      </c>
      <c r="E15" s="26">
        <f>+D15/C15</f>
        <v>0.0010934937124111536</v>
      </c>
    </row>
    <row r="16" spans="1:5" ht="13.5">
      <c r="A16" s="11" t="s">
        <v>7</v>
      </c>
      <c r="B16" s="23">
        <f>B6</f>
        <v>5554</v>
      </c>
      <c r="C16" s="14">
        <v>5551</v>
      </c>
      <c r="D16" s="12">
        <f>+B16-C16</f>
        <v>3</v>
      </c>
      <c r="E16" s="26">
        <f>+D16/C16</f>
        <v>0.0005404431633939831</v>
      </c>
    </row>
    <row r="17" spans="1:5" ht="14.25" thickBot="1">
      <c r="A17" s="11" t="s">
        <v>8</v>
      </c>
      <c r="B17" s="23">
        <f>B7</f>
        <v>3068</v>
      </c>
      <c r="C17" s="14">
        <v>3066</v>
      </c>
      <c r="D17" s="12">
        <f>+B17-C17</f>
        <v>2</v>
      </c>
      <c r="E17" s="26">
        <f>+D17/C17</f>
        <v>0.0006523157208088715</v>
      </c>
    </row>
    <row r="18" spans="1:5" ht="14.25" thickTop="1">
      <c r="A18" s="15" t="s">
        <v>9</v>
      </c>
      <c r="B18" s="27">
        <f>SUM(B14:B17)</f>
        <v>47014</v>
      </c>
      <c r="C18" s="27">
        <f>SUM(C14:C17)</f>
        <v>47002</v>
      </c>
      <c r="D18" s="28">
        <f>SUM(D14:D17)</f>
        <v>12</v>
      </c>
      <c r="E18" s="29">
        <f>+D18/C18</f>
        <v>0.0002553082847538403</v>
      </c>
    </row>
    <row r="21" spans="1:5" ht="13.5">
      <c r="A21" s="46" t="s">
        <v>0</v>
      </c>
      <c r="B21" s="48" t="s">
        <v>16</v>
      </c>
      <c r="C21" s="49"/>
      <c r="D21" s="49"/>
      <c r="E21" s="50"/>
    </row>
    <row r="22" spans="1:5" ht="13.5" customHeight="1" thickBot="1">
      <c r="A22" s="47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81638</v>
      </c>
      <c r="C23" s="24">
        <v>81605</v>
      </c>
      <c r="D23" s="8">
        <f>+B23-C23</f>
        <v>33</v>
      </c>
      <c r="E23" s="25">
        <f>+D23/C23</f>
        <v>0.0004043869860915385</v>
      </c>
    </row>
    <row r="24" spans="1:5" ht="13.5">
      <c r="A24" s="11" t="s">
        <v>6</v>
      </c>
      <c r="B24" s="14">
        <v>4315</v>
      </c>
      <c r="C24" s="14">
        <v>4318</v>
      </c>
      <c r="D24" s="12">
        <f>+B24-C24</f>
        <v>-3</v>
      </c>
      <c r="E24" s="25">
        <f>+D24/C24</f>
        <v>-0.0006947660954145438</v>
      </c>
    </row>
    <row r="25" spans="1:5" ht="13.5">
      <c r="A25" s="11" t="s">
        <v>7</v>
      </c>
      <c r="B25" s="14">
        <v>13775</v>
      </c>
      <c r="C25" s="14">
        <v>13770</v>
      </c>
      <c r="D25" s="12">
        <f>+B25-C25</f>
        <v>5</v>
      </c>
      <c r="E25" s="25">
        <f>+D25/C25</f>
        <v>0.00036310820624546115</v>
      </c>
    </row>
    <row r="26" spans="1:5" ht="14.25" thickBot="1">
      <c r="A26" s="11" t="s">
        <v>8</v>
      </c>
      <c r="B26" s="14">
        <v>7562</v>
      </c>
      <c r="C26" s="14">
        <v>7554</v>
      </c>
      <c r="D26" s="12">
        <f>+B26-C26</f>
        <v>8</v>
      </c>
      <c r="E26" s="25">
        <f>+D26/C26</f>
        <v>0.0010590415673815197</v>
      </c>
    </row>
    <row r="27" spans="1:5" ht="14.25" thickTop="1">
      <c r="A27" s="15" t="s">
        <v>9</v>
      </c>
      <c r="B27" s="27">
        <f>SUM(B23:B26)</f>
        <v>107290</v>
      </c>
      <c r="C27" s="27">
        <f>SUM(C23:C26)</f>
        <v>107247</v>
      </c>
      <c r="D27" s="28">
        <f>SUM(D23:D26)</f>
        <v>43</v>
      </c>
      <c r="E27" s="30">
        <f>+D27/C27</f>
        <v>0.00040094361613844675</v>
      </c>
    </row>
    <row r="30" spans="2:4" ht="14.25" hidden="1" thickBot="1">
      <c r="B30" s="41" t="s">
        <v>17</v>
      </c>
      <c r="C30" s="42"/>
      <c r="D30" s="43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81</v>
      </c>
      <c r="C32" s="32">
        <v>54</v>
      </c>
      <c r="D32" s="35">
        <f>B32-C32</f>
        <v>27</v>
      </c>
    </row>
    <row r="33" spans="2:4" ht="14.25" hidden="1" thickBot="1">
      <c r="B33" s="41" t="s">
        <v>21</v>
      </c>
      <c r="C33" s="42"/>
      <c r="D33" s="43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285</v>
      </c>
      <c r="C35" s="33">
        <v>279</v>
      </c>
      <c r="D35" s="35">
        <f>B35-C35</f>
        <v>6</v>
      </c>
    </row>
    <row r="36" spans="2:5" ht="14.25" hidden="1" thickBot="1">
      <c r="B36" s="44" t="s">
        <v>24</v>
      </c>
      <c r="C36" s="45"/>
      <c r="D36" s="34">
        <f>D32+D35</f>
        <v>33</v>
      </c>
      <c r="E36" s="39">
        <v>19</v>
      </c>
    </row>
    <row r="37" spans="2:4" ht="14.25" hidden="1" thickBot="1">
      <c r="B37" s="44" t="s">
        <v>25</v>
      </c>
      <c r="C37" s="45"/>
      <c r="D37" s="34">
        <v>26</v>
      </c>
    </row>
    <row r="38" ht="13.5" hidden="1"/>
    <row r="39" ht="13.5" hidden="1"/>
  </sheetData>
  <sheetProtection/>
  <mergeCells count="11">
    <mergeCell ref="A1:E1"/>
    <mergeCell ref="D2:E2"/>
    <mergeCell ref="A10:E10"/>
    <mergeCell ref="A12:A13"/>
    <mergeCell ref="B12:E12"/>
    <mergeCell ref="B33:D33"/>
    <mergeCell ref="B36:C36"/>
    <mergeCell ref="B37:C37"/>
    <mergeCell ref="A21:A22"/>
    <mergeCell ref="B21:E21"/>
    <mergeCell ref="B30:D30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m.imayoshi</cp:lastModifiedBy>
  <cp:lastPrinted>2011-07-05T05:50:21Z</cp:lastPrinted>
  <dcterms:created xsi:type="dcterms:W3CDTF">2011-06-01T04:25:45Z</dcterms:created>
  <dcterms:modified xsi:type="dcterms:W3CDTF">2012-02-14T04:33:31Z</dcterms:modified>
  <cp:category/>
  <cp:version/>
  <cp:contentType/>
  <cp:contentStatus/>
</cp:coreProperties>
</file>