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nusv100009\鹿屋１\文書庫\01020300財政課\04契約検査室\◎＜検査関係＞\１７．快適トイレ関係\02_通知\"/>
    </mc:Choice>
  </mc:AlternateContent>
  <xr:revisionPtr revIDLastSave="0" documentId="13_ncr:1_{15D2C419-C7EF-43C2-A8F4-1F78450E2422}" xr6:coauthVersionLast="36" xr6:coauthVersionMax="36" xr10:uidLastSave="{00000000-0000-0000-0000-000000000000}"/>
  <bookViews>
    <workbookView xWindow="0" yWindow="0" windowWidth="20490" windowHeight="7920" xr2:uid="{00000000-000D-0000-FFFF-FFFF00000000}"/>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様式２'!$A$1:$I$42</definedName>
    <definedName name="_xlnm.Print_Area" localSheetId="1">'様式２　設置報告'!$A$1:$I$42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1" l="1"/>
  <c r="F5" i="11"/>
  <c r="H43" i="10" l="1"/>
  <c r="H42" i="10"/>
  <c r="H41" i="10"/>
  <c r="H40" i="10"/>
  <c r="H39" i="10"/>
  <c r="H38" i="10"/>
  <c r="H36" i="10"/>
  <c r="H35" i="10"/>
  <c r="H34" i="10"/>
  <c r="H33" i="10"/>
  <c r="H32" i="10"/>
  <c r="H30" i="10"/>
  <c r="H29" i="10"/>
  <c r="H28" i="10"/>
  <c r="H27" i="10"/>
  <c r="H26" i="10"/>
  <c r="H25" i="10"/>
  <c r="F14" i="4" l="1"/>
  <c r="F13" i="4"/>
  <c r="F15" i="4"/>
  <c r="F5" i="2" l="1"/>
  <c r="F6" i="10" s="1"/>
  <c r="F6" i="2"/>
  <c r="F7" i="10" s="1"/>
  <c r="G7" i="2"/>
  <c r="G8" i="2"/>
  <c r="H43" i="4" l="1"/>
  <c r="H42" i="4"/>
  <c r="H41" i="4"/>
  <c r="H40" i="4"/>
  <c r="H39" i="4"/>
  <c r="H38" i="4"/>
  <c r="H36" i="4"/>
  <c r="H34" i="4"/>
  <c r="H35" i="4"/>
  <c r="H33" i="4"/>
  <c r="H32" i="4"/>
  <c r="H30" i="4"/>
  <c r="H27" i="4"/>
  <c r="H28" i="4"/>
  <c r="H29" i="4"/>
  <c r="H26" i="4"/>
  <c r="H25" i="4"/>
  <c r="G11" i="4" l="1"/>
  <c r="G10" i="4"/>
  <c r="F7" i="4"/>
  <c r="F6" i="4"/>
  <c r="G9" i="4"/>
  <c r="G8" i="4"/>
  <c r="G11" i="2"/>
  <c r="G12" i="4" l="1"/>
  <c r="G18" i="4" s="1"/>
  <c r="G19" i="4" s="1"/>
  <c r="G20" i="4" s="1"/>
  <c r="G21" i="4" s="1"/>
  <c r="G17" i="2"/>
  <c r="G18" i="2" s="1"/>
  <c r="G19" i="2" l="1"/>
  <c r="G20" i="2" s="1"/>
  <c r="G11" i="1"/>
  <c r="G17" i="1" s="1"/>
</calcChain>
</file>

<file path=xl/sharedStrings.xml><?xml version="1.0" encoding="utf-8"?>
<sst xmlns="http://schemas.openxmlformats.org/spreadsheetml/2006/main" count="448" uniqueCount="102">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</sst>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cellXfs>
  <cellStyles count="5">
    <cellStyle name="桁区切り" xfId="1" builtinId="6"/>
    <cellStyle name="桁区切り 2" xfId="4" xr:uid="{00000000-0005-0000-0000-000001000000}"/>
    <cellStyle name="標準" xfId="0" builtinId="0"/>
    <cellStyle name="標準 2" xfId="3" xr:uid="{00000000-0005-0000-0000-000003000000}"/>
    <cellStyle name="標準_Book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23825" y="571500"/>
          <a:ext cx="5996256" cy="9086491"/>
          <a:chOff x="131194" y="540589"/>
          <a:chExt cx="5529531" cy="9219841"/>
        </a:xfrm>
      </xdr:grpSpPr>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1194" y="4004162"/>
            <a:ext cx="2538965" cy="943569"/>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6" idx="3"/>
            <a:endCxn id="4" idx="2"/>
          </xdr:cNvCxnSpPr>
        </xdr:nvCxnSpPr>
        <xdr:spPr>
          <a:xfrm flipV="1">
            <a:off x="2670159" y="2747873"/>
            <a:ext cx="1259711" cy="1728074"/>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a:stCxn id="6" idx="3"/>
            <a:endCxn id="5" idx="1"/>
          </xdr:cNvCxnSpPr>
        </xdr:nvCxnSpPr>
        <xdr:spPr>
          <a:xfrm>
            <a:off x="2670159" y="4475947"/>
            <a:ext cx="1994935" cy="2316278"/>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a:extLst>
            <a:ext uri="{FF2B5EF4-FFF2-40B4-BE49-F238E27FC236}">
              <a16:creationId xmlns:a16="http://schemas.microsoft.com/office/drawing/2014/main" id="{00000000-0008-0000-0300-000009000000}"/>
            </a:ext>
          </a:extLst>
        </xdr:cNvPr>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1</xdr:col>
      <xdr:colOff>34316</xdr:colOff>
      <xdr:row>34</xdr:row>
      <xdr:rowOff>162293</xdr:rowOff>
    </xdr:from>
    <xdr:ext cx="5447645" cy="742511"/>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39091" y="837284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139704</xdr:rowOff>
    </xdr:from>
    <xdr:ext cx="5447645" cy="74251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0" y="1015776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323850</xdr:colOff>
      <xdr:row>21</xdr:row>
      <xdr:rowOff>200478</xdr:rowOff>
    </xdr:from>
    <xdr:ext cx="3837076"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71475" y="3953328"/>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846226</xdr:colOff>
      <xdr:row>23</xdr:row>
      <xdr:rowOff>25241</xdr:rowOff>
    </xdr:from>
    <xdr:to>
      <xdr:col>7</xdr:col>
      <xdr:colOff>714375</xdr:colOff>
      <xdr:row>31</xdr:row>
      <xdr:rowOff>190500</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2" idx="3"/>
        </xdr:cNvCxnSpPr>
      </xdr:nvCxnSpPr>
      <xdr:spPr>
        <a:xfrm>
          <a:off x="4208551" y="4349591"/>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846226</xdr:colOff>
      <xdr:row>17</xdr:row>
      <xdr:rowOff>58963</xdr:rowOff>
    </xdr:from>
    <xdr:to>
      <xdr:col>6</xdr:col>
      <xdr:colOff>1395185</xdr:colOff>
      <xdr:row>23</xdr:row>
      <xdr:rowOff>25241</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2" idx="3"/>
          <a:endCxn id="4" idx="2"/>
        </xdr:cNvCxnSpPr>
      </xdr:nvCxnSpPr>
      <xdr:spPr>
        <a:xfrm flipV="1">
          <a:off x="4208551" y="2754538"/>
          <a:ext cx="548959" cy="1595053"/>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210457</xdr:colOff>
      <xdr:row>37</xdr:row>
      <xdr:rowOff>202292</xdr:rowOff>
    </xdr:from>
    <xdr:ext cx="5447645" cy="742511"/>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58082" y="8784317"/>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1"/>
  <sheetViews>
    <sheetView tabSelected="1" zoomScaleNormal="100" workbookViewId="0">
      <selection activeCell="G7" sqref="G7:I7"/>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128" t="s">
        <v>45</v>
      </c>
      <c r="C3" s="128"/>
      <c r="D3" s="128"/>
      <c r="E3" s="128"/>
      <c r="F3" s="128"/>
      <c r="G3" s="128"/>
      <c r="H3" s="128"/>
      <c r="I3" s="128"/>
    </row>
    <row r="4" spans="2:9" hidden="1" x14ac:dyDescent="0.15">
      <c r="B4" s="98" t="s">
        <v>1</v>
      </c>
      <c r="C4" s="99"/>
      <c r="D4" s="99"/>
      <c r="E4" s="100"/>
      <c r="F4" s="129"/>
      <c r="G4" s="130"/>
      <c r="H4" s="130"/>
      <c r="I4" s="131"/>
    </row>
    <row r="5" spans="2:9" x14ac:dyDescent="0.15">
      <c r="B5" s="98" t="s">
        <v>2</v>
      </c>
      <c r="C5" s="99"/>
      <c r="D5" s="99"/>
      <c r="E5" s="100"/>
      <c r="F5" s="106" t="s">
        <v>90</v>
      </c>
      <c r="G5" s="107"/>
      <c r="H5" s="107"/>
      <c r="I5" s="108"/>
    </row>
    <row r="6" spans="2:9" x14ac:dyDescent="0.15">
      <c r="B6" s="98" t="s">
        <v>3</v>
      </c>
      <c r="C6" s="99"/>
      <c r="D6" s="99"/>
      <c r="E6" s="100"/>
      <c r="F6" s="106" t="s">
        <v>91</v>
      </c>
      <c r="G6" s="107"/>
      <c r="H6" s="107"/>
      <c r="I6" s="108"/>
    </row>
    <row r="7" spans="2:9" x14ac:dyDescent="0.15">
      <c r="B7" s="109" t="s">
        <v>4</v>
      </c>
      <c r="C7" s="110"/>
      <c r="D7" s="110"/>
      <c r="E7" s="111"/>
      <c r="F7" s="6" t="s">
        <v>5</v>
      </c>
      <c r="G7" s="115">
        <v>44226</v>
      </c>
      <c r="H7" s="116"/>
      <c r="I7" s="116"/>
    </row>
    <row r="8" spans="2:9" x14ac:dyDescent="0.15">
      <c r="B8" s="112"/>
      <c r="C8" s="113"/>
      <c r="D8" s="113"/>
      <c r="E8" s="114"/>
      <c r="F8" s="6" t="s">
        <v>6</v>
      </c>
      <c r="G8" s="115">
        <v>44540</v>
      </c>
      <c r="H8" s="116"/>
      <c r="I8" s="116"/>
    </row>
    <row r="9" spans="2:9" x14ac:dyDescent="0.15">
      <c r="B9" s="117" t="s">
        <v>7</v>
      </c>
      <c r="C9" s="118"/>
      <c r="D9" s="118"/>
      <c r="E9" s="119"/>
      <c r="F9" s="6" t="s">
        <v>5</v>
      </c>
      <c r="G9" s="115">
        <v>44247</v>
      </c>
      <c r="H9" s="116"/>
      <c r="I9" s="116"/>
    </row>
    <row r="10" spans="2:9" x14ac:dyDescent="0.15">
      <c r="B10" s="120"/>
      <c r="C10" s="121"/>
      <c r="D10" s="121"/>
      <c r="E10" s="122"/>
      <c r="F10" s="6" t="s">
        <v>6</v>
      </c>
      <c r="G10" s="115">
        <v>44520</v>
      </c>
      <c r="H10" s="116"/>
      <c r="I10" s="116"/>
    </row>
    <row r="11" spans="2:9" x14ac:dyDescent="0.15">
      <c r="B11" s="123"/>
      <c r="C11" s="124"/>
      <c r="D11" s="124"/>
      <c r="E11" s="125"/>
      <c r="F11" s="6" t="s">
        <v>8</v>
      </c>
      <c r="G11" s="126">
        <f>IF(G10&gt;0,ROUND(((G10-G9+1)/30),1),"")</f>
        <v>9.1</v>
      </c>
      <c r="H11" s="127"/>
      <c r="I11" s="7" t="s">
        <v>9</v>
      </c>
    </row>
    <row r="12" spans="2:9" x14ac:dyDescent="0.15">
      <c r="B12" s="103" t="s">
        <v>10</v>
      </c>
      <c r="C12" s="104"/>
      <c r="D12" s="104"/>
      <c r="E12" s="105"/>
      <c r="F12" s="106" t="s">
        <v>92</v>
      </c>
      <c r="G12" s="107"/>
      <c r="H12" s="107"/>
      <c r="I12" s="108"/>
    </row>
    <row r="13" spans="2:9" x14ac:dyDescent="0.15">
      <c r="B13" s="103" t="s">
        <v>11</v>
      </c>
      <c r="C13" s="104"/>
      <c r="D13" s="104"/>
      <c r="E13" s="105"/>
      <c r="F13" s="106" t="s">
        <v>93</v>
      </c>
      <c r="G13" s="107"/>
      <c r="H13" s="107"/>
      <c r="I13" s="108"/>
    </row>
    <row r="14" spans="2:9" x14ac:dyDescent="0.15">
      <c r="B14" s="103" t="s">
        <v>12</v>
      </c>
      <c r="C14" s="104"/>
      <c r="D14" s="104"/>
      <c r="E14" s="105"/>
      <c r="F14" s="106" t="s">
        <v>94</v>
      </c>
      <c r="G14" s="107"/>
      <c r="H14" s="107"/>
      <c r="I14" s="108"/>
    </row>
    <row r="15" spans="2:9" x14ac:dyDescent="0.15">
      <c r="B15" s="83" t="s">
        <v>74</v>
      </c>
      <c r="C15" s="84"/>
      <c r="D15" s="84"/>
      <c r="E15" s="85"/>
      <c r="F15" s="8" t="s">
        <v>13</v>
      </c>
      <c r="G15" s="92">
        <v>2</v>
      </c>
      <c r="H15" s="93"/>
      <c r="I15" s="9" t="s">
        <v>14</v>
      </c>
    </row>
    <row r="16" spans="2:9" x14ac:dyDescent="0.15">
      <c r="B16" s="86"/>
      <c r="C16" s="87"/>
      <c r="D16" s="87"/>
      <c r="E16" s="88"/>
      <c r="F16" s="8" t="s">
        <v>15</v>
      </c>
      <c r="G16" s="94">
        <v>745200</v>
      </c>
      <c r="H16" s="95"/>
      <c r="I16" s="9" t="s">
        <v>16</v>
      </c>
    </row>
    <row r="17" spans="2:9" ht="31.5" x14ac:dyDescent="0.15">
      <c r="B17" s="89"/>
      <c r="C17" s="90"/>
      <c r="D17" s="90"/>
      <c r="E17" s="91"/>
      <c r="F17" s="10" t="s">
        <v>33</v>
      </c>
      <c r="G17" s="96">
        <f>IF(AND(G15&gt;0,G16&gt;0,G10&gt;0),ROUNDDOWN(+G16/(G11*G15),0),"")</f>
        <v>40945</v>
      </c>
      <c r="H17" s="97"/>
      <c r="I17" s="9" t="s">
        <v>17</v>
      </c>
    </row>
    <row r="18" spans="2:9" x14ac:dyDescent="0.15">
      <c r="B18" s="2"/>
      <c r="C18" s="2"/>
      <c r="D18" s="2"/>
      <c r="E18" s="2"/>
      <c r="F18" s="2"/>
      <c r="G18" s="3"/>
      <c r="H18" s="4"/>
      <c r="I18" s="5"/>
    </row>
    <row r="19" spans="2:9" ht="26.25" customHeight="1" x14ac:dyDescent="0.15">
      <c r="B19" s="98" t="s">
        <v>39</v>
      </c>
      <c r="C19" s="99"/>
      <c r="D19" s="99"/>
      <c r="E19" s="99"/>
      <c r="F19" s="99"/>
      <c r="G19" s="100"/>
      <c r="H19" s="11" t="s">
        <v>18</v>
      </c>
      <c r="I19" s="11" t="s">
        <v>19</v>
      </c>
    </row>
    <row r="20" spans="2:9" ht="22.5" customHeight="1" x14ac:dyDescent="0.15">
      <c r="B20" s="70" t="s">
        <v>31</v>
      </c>
      <c r="C20" s="12" t="s">
        <v>41</v>
      </c>
      <c r="D20" s="13"/>
      <c r="E20" s="13"/>
      <c r="F20" s="13"/>
      <c r="G20" s="13"/>
      <c r="H20" s="13"/>
      <c r="I20" s="14"/>
    </row>
    <row r="21" spans="2:9" ht="22.5" customHeight="1" x14ac:dyDescent="0.15">
      <c r="B21" s="71"/>
      <c r="C21" s="15" t="s">
        <v>52</v>
      </c>
      <c r="D21" s="101" t="s">
        <v>20</v>
      </c>
      <c r="E21" s="101"/>
      <c r="F21" s="101"/>
      <c r="G21" s="102"/>
      <c r="H21" s="56"/>
      <c r="I21" s="76"/>
    </row>
    <row r="22" spans="2:9" ht="22.5" customHeight="1" x14ac:dyDescent="0.15">
      <c r="B22" s="71"/>
      <c r="C22" s="16" t="s">
        <v>53</v>
      </c>
      <c r="D22" s="81" t="s">
        <v>21</v>
      </c>
      <c r="E22" s="81"/>
      <c r="F22" s="81"/>
      <c r="G22" s="82"/>
      <c r="H22" s="57"/>
      <c r="I22" s="77"/>
    </row>
    <row r="23" spans="2:9" ht="26.25" customHeight="1" x14ac:dyDescent="0.15">
      <c r="B23" s="71"/>
      <c r="C23" s="16" t="s">
        <v>54</v>
      </c>
      <c r="D23" s="81" t="s">
        <v>34</v>
      </c>
      <c r="E23" s="81"/>
      <c r="F23" s="81"/>
      <c r="G23" s="82"/>
      <c r="H23" s="57"/>
      <c r="I23" s="77"/>
    </row>
    <row r="24" spans="2:9" ht="27" customHeight="1" x14ac:dyDescent="0.15">
      <c r="B24" s="71"/>
      <c r="C24" s="16" t="s">
        <v>55</v>
      </c>
      <c r="D24" s="81" t="s">
        <v>35</v>
      </c>
      <c r="E24" s="81"/>
      <c r="F24" s="81"/>
      <c r="G24" s="82"/>
      <c r="H24" s="57"/>
      <c r="I24" s="77"/>
    </row>
    <row r="25" spans="2:9" ht="22.5" customHeight="1" x14ac:dyDescent="0.15">
      <c r="B25" s="71"/>
      <c r="C25" s="16" t="s">
        <v>56</v>
      </c>
      <c r="D25" s="81" t="s">
        <v>22</v>
      </c>
      <c r="E25" s="81"/>
      <c r="F25" s="81"/>
      <c r="G25" s="82"/>
      <c r="H25" s="57"/>
      <c r="I25" s="77"/>
    </row>
    <row r="26" spans="2:9" ht="26.25" customHeight="1" x14ac:dyDescent="0.15">
      <c r="B26" s="71"/>
      <c r="C26" s="17" t="s">
        <v>57</v>
      </c>
      <c r="D26" s="66" t="s">
        <v>36</v>
      </c>
      <c r="E26" s="66"/>
      <c r="F26" s="66"/>
      <c r="G26" s="67"/>
      <c r="H26" s="58"/>
      <c r="I26" s="78"/>
    </row>
    <row r="27" spans="2:9" ht="22.5" customHeight="1" x14ac:dyDescent="0.15">
      <c r="B27" s="71"/>
      <c r="C27" s="12" t="s">
        <v>42</v>
      </c>
      <c r="D27" s="13"/>
      <c r="E27" s="13"/>
      <c r="F27" s="13"/>
      <c r="G27" s="13"/>
      <c r="H27" s="13"/>
      <c r="I27" s="14"/>
    </row>
    <row r="28" spans="2:9" ht="26.25" customHeight="1" x14ac:dyDescent="0.15">
      <c r="B28" s="71"/>
      <c r="C28" s="15" t="s">
        <v>58</v>
      </c>
      <c r="D28" s="79" t="s">
        <v>37</v>
      </c>
      <c r="E28" s="79"/>
      <c r="F28" s="79"/>
      <c r="G28" s="80"/>
      <c r="H28" s="56"/>
      <c r="I28" s="76"/>
    </row>
    <row r="29" spans="2:9" ht="26.25" customHeight="1" x14ac:dyDescent="0.15">
      <c r="B29" s="71"/>
      <c r="C29" s="16" t="s">
        <v>59</v>
      </c>
      <c r="D29" s="81" t="s">
        <v>23</v>
      </c>
      <c r="E29" s="81"/>
      <c r="F29" s="81"/>
      <c r="G29" s="82"/>
      <c r="H29" s="57"/>
      <c r="I29" s="77"/>
    </row>
    <row r="30" spans="2:9" ht="26.25" customHeight="1" x14ac:dyDescent="0.15">
      <c r="B30" s="71"/>
      <c r="C30" s="16" t="s">
        <v>60</v>
      </c>
      <c r="D30" s="81" t="s">
        <v>38</v>
      </c>
      <c r="E30" s="81"/>
      <c r="F30" s="81"/>
      <c r="G30" s="82"/>
      <c r="H30" s="57"/>
      <c r="I30" s="77"/>
    </row>
    <row r="31" spans="2:9" ht="22.5" customHeight="1" x14ac:dyDescent="0.15">
      <c r="B31" s="71"/>
      <c r="C31" s="16" t="s">
        <v>61</v>
      </c>
      <c r="D31" s="81" t="s">
        <v>24</v>
      </c>
      <c r="E31" s="81"/>
      <c r="F31" s="81"/>
      <c r="G31" s="82"/>
      <c r="H31" s="57"/>
      <c r="I31" s="77"/>
    </row>
    <row r="32" spans="2:9" ht="22.5" customHeight="1" x14ac:dyDescent="0.15">
      <c r="B32" s="72"/>
      <c r="C32" s="17" t="s">
        <v>62</v>
      </c>
      <c r="D32" s="66" t="s">
        <v>25</v>
      </c>
      <c r="E32" s="66"/>
      <c r="F32" s="66"/>
      <c r="G32" s="67"/>
      <c r="H32" s="58"/>
      <c r="I32" s="78"/>
    </row>
    <row r="33" spans="2:9" ht="27.75" customHeight="1" x14ac:dyDescent="0.15">
      <c r="B33" s="73" t="s">
        <v>32</v>
      </c>
      <c r="C33" s="12" t="s">
        <v>43</v>
      </c>
      <c r="D33" s="13"/>
      <c r="E33" s="13"/>
      <c r="F33" s="13"/>
      <c r="G33" s="13"/>
      <c r="H33" s="13"/>
      <c r="I33" s="14"/>
    </row>
    <row r="34" spans="2:9" ht="22.5" customHeight="1" x14ac:dyDescent="0.15">
      <c r="B34" s="74"/>
      <c r="C34" s="15" t="s">
        <v>63</v>
      </c>
      <c r="D34" s="79" t="s">
        <v>40</v>
      </c>
      <c r="E34" s="79"/>
      <c r="F34" s="79"/>
      <c r="G34" s="80"/>
      <c r="H34" s="56"/>
      <c r="I34" s="59"/>
    </row>
    <row r="35" spans="2:9" ht="22.5" customHeight="1" x14ac:dyDescent="0.15">
      <c r="B35" s="74"/>
      <c r="C35" s="16" t="s">
        <v>64</v>
      </c>
      <c r="D35" s="81" t="s">
        <v>26</v>
      </c>
      <c r="E35" s="81"/>
      <c r="F35" s="81"/>
      <c r="G35" s="82"/>
      <c r="H35" s="57"/>
      <c r="I35" s="60"/>
    </row>
    <row r="36" spans="2:9" ht="22.5" customHeight="1" x14ac:dyDescent="0.15">
      <c r="B36" s="74"/>
      <c r="C36" s="16" t="s">
        <v>65</v>
      </c>
      <c r="D36" s="81" t="s">
        <v>27</v>
      </c>
      <c r="E36" s="81"/>
      <c r="F36" s="81"/>
      <c r="G36" s="82"/>
      <c r="H36" s="57"/>
      <c r="I36" s="60"/>
    </row>
    <row r="37" spans="2:9" ht="22.5" customHeight="1" x14ac:dyDescent="0.15">
      <c r="B37" s="74"/>
      <c r="C37" s="16" t="s">
        <v>66</v>
      </c>
      <c r="D37" s="81" t="s">
        <v>28</v>
      </c>
      <c r="E37" s="81"/>
      <c r="F37" s="81"/>
      <c r="G37" s="82"/>
      <c r="H37" s="57"/>
      <c r="I37" s="60"/>
    </row>
    <row r="38" spans="2:9" ht="22.5" customHeight="1" x14ac:dyDescent="0.15">
      <c r="B38" s="74"/>
      <c r="C38" s="16" t="s">
        <v>67</v>
      </c>
      <c r="D38" s="81" t="s">
        <v>29</v>
      </c>
      <c r="E38" s="81"/>
      <c r="F38" s="81"/>
      <c r="G38" s="82"/>
      <c r="H38" s="57"/>
      <c r="I38" s="60"/>
    </row>
    <row r="39" spans="2:9" ht="22.5" customHeight="1" x14ac:dyDescent="0.15">
      <c r="B39" s="75"/>
      <c r="C39" s="17" t="s">
        <v>68</v>
      </c>
      <c r="D39" s="66" t="s">
        <v>30</v>
      </c>
      <c r="E39" s="66"/>
      <c r="F39" s="66"/>
      <c r="G39" s="67"/>
      <c r="H39" s="58"/>
      <c r="I39" s="61"/>
    </row>
    <row r="40" spans="2:9" x14ac:dyDescent="0.15">
      <c r="B40" s="68" t="s">
        <v>44</v>
      </c>
      <c r="C40" s="68"/>
      <c r="D40" s="68"/>
      <c r="E40" s="68"/>
      <c r="F40" s="68"/>
      <c r="G40" s="68"/>
      <c r="H40" s="68"/>
      <c r="I40" s="68"/>
    </row>
    <row r="41" spans="2:9" x14ac:dyDescent="0.15">
      <c r="B41" s="69"/>
      <c r="C41" s="69"/>
      <c r="D41" s="69"/>
      <c r="E41" s="69"/>
      <c r="F41" s="69"/>
      <c r="G41" s="69"/>
      <c r="H41" s="69"/>
      <c r="I41" s="69"/>
    </row>
  </sheetData>
  <sheetProtection sheet="1" selectLockedCells="1"/>
  <protectedRanges>
    <protectedRange sqref="H21:I26 H28:I32 H34:I39" name="範囲2"/>
    <protectedRange sqref="F4:I10 F12:I16" name="範囲1"/>
  </protectedRanges>
  <mergeCells count="47">
    <mergeCell ref="B6:E6"/>
    <mergeCell ref="F6:I6"/>
    <mergeCell ref="B3:I3"/>
    <mergeCell ref="B4:E4"/>
    <mergeCell ref="F4:I4"/>
    <mergeCell ref="B5:E5"/>
    <mergeCell ref="F5:I5"/>
    <mergeCell ref="B7:E8"/>
    <mergeCell ref="G7:I7"/>
    <mergeCell ref="G8:I8"/>
    <mergeCell ref="B9:E11"/>
    <mergeCell ref="G9:I9"/>
    <mergeCell ref="G10:I10"/>
    <mergeCell ref="G11:H11"/>
    <mergeCell ref="B12:E12"/>
    <mergeCell ref="F12:I12"/>
    <mergeCell ref="B13:E13"/>
    <mergeCell ref="F13:I13"/>
    <mergeCell ref="B14:E14"/>
    <mergeCell ref="F14:I14"/>
    <mergeCell ref="D26:G26"/>
    <mergeCell ref="B15:E17"/>
    <mergeCell ref="G15:H15"/>
    <mergeCell ref="G16:H16"/>
    <mergeCell ref="G17:H17"/>
    <mergeCell ref="B19:G19"/>
    <mergeCell ref="D21:G21"/>
    <mergeCell ref="D22:G22"/>
    <mergeCell ref="D23:G23"/>
    <mergeCell ref="D24:G24"/>
    <mergeCell ref="D25:G25"/>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s>
  <phoneticPr fontId="2"/>
  <dataValidations count="1">
    <dataValidation type="list" allowBlank="1" showInputMessage="1" showErrorMessage="1" sqref="H34:I39 H21:I26 H28:I32" xr:uid="{00000000-0002-0000-00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topLeftCell="A6" zoomScale="85" zoomScaleNormal="85" workbookViewId="0">
      <selection activeCell="G15" sqref="G15:H15"/>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55" t="s">
        <v>50</v>
      </c>
      <c r="C3" s="155"/>
      <c r="D3" s="155"/>
      <c r="E3" s="155"/>
      <c r="F3" s="155"/>
      <c r="G3" s="155"/>
      <c r="H3" s="155"/>
      <c r="I3" s="155"/>
      <c r="J3" s="23"/>
      <c r="K3" s="23"/>
      <c r="L3" s="23"/>
      <c r="M3" s="23"/>
    </row>
    <row r="4" spans="1:13" s="24" customFormat="1" ht="4.5" customHeight="1" x14ac:dyDescent="0.15">
      <c r="A4" s="22"/>
      <c r="B4" s="156"/>
      <c r="C4" s="156"/>
      <c r="D4" s="156"/>
      <c r="E4" s="156"/>
      <c r="F4" s="156"/>
      <c r="G4" s="156"/>
      <c r="H4" s="156"/>
      <c r="I4" s="156"/>
      <c r="J4" s="23"/>
      <c r="K4" s="23"/>
      <c r="L4" s="23"/>
      <c r="M4" s="23"/>
    </row>
    <row r="5" spans="1:13" ht="20.25" customHeight="1" x14ac:dyDescent="0.15">
      <c r="A5" s="25"/>
      <c r="B5" s="98" t="s">
        <v>2</v>
      </c>
      <c r="C5" s="99"/>
      <c r="D5" s="99"/>
      <c r="E5" s="99"/>
      <c r="F5" s="157" t="str">
        <f>IF('様式１　設置協議'!G5="","",'様式１　設置協議'!G5)</f>
        <v/>
      </c>
      <c r="G5" s="158"/>
      <c r="H5" s="158"/>
      <c r="I5" s="159"/>
      <c r="L5" s="26"/>
      <c r="M5" s="27"/>
    </row>
    <row r="6" spans="1:13" ht="20.25" customHeight="1" x14ac:dyDescent="0.15">
      <c r="A6" s="25"/>
      <c r="B6" s="98" t="s">
        <v>3</v>
      </c>
      <c r="C6" s="99"/>
      <c r="D6" s="99"/>
      <c r="E6" s="99"/>
      <c r="F6" s="157" t="str">
        <f>IF('様式１　設置協議'!G6="","",'様式１　設置協議'!G6)</f>
        <v/>
      </c>
      <c r="G6" s="158"/>
      <c r="H6" s="158"/>
      <c r="I6" s="159"/>
      <c r="L6" s="26"/>
      <c r="M6" s="27"/>
    </row>
    <row r="7" spans="1:13" ht="20.25" customHeight="1" x14ac:dyDescent="0.15">
      <c r="A7" s="25"/>
      <c r="B7" s="109" t="s">
        <v>4</v>
      </c>
      <c r="C7" s="110"/>
      <c r="D7" s="110"/>
      <c r="E7" s="110"/>
      <c r="F7" s="6" t="s">
        <v>5</v>
      </c>
      <c r="G7" s="149">
        <f>IF('様式１　設置協議'!G7="","",'様式１　設置協議'!G7)</f>
        <v>44226</v>
      </c>
      <c r="H7" s="150"/>
      <c r="I7" s="150"/>
      <c r="L7" s="28"/>
      <c r="M7" s="28"/>
    </row>
    <row r="8" spans="1:13" ht="20.25" customHeight="1" x14ac:dyDescent="0.15">
      <c r="A8" s="25"/>
      <c r="B8" s="112"/>
      <c r="C8" s="113"/>
      <c r="D8" s="113"/>
      <c r="E8" s="113"/>
      <c r="F8" s="6" t="s">
        <v>6</v>
      </c>
      <c r="G8" s="149">
        <f>IF('様式１　設置協議'!G8="","",'様式１　設置協議'!G8)</f>
        <v>44540</v>
      </c>
      <c r="H8" s="150"/>
      <c r="I8" s="150"/>
      <c r="L8" s="29"/>
      <c r="M8" s="30"/>
    </row>
    <row r="9" spans="1:13" ht="20.25" customHeight="1" x14ac:dyDescent="0.15">
      <c r="A9" s="25"/>
      <c r="B9" s="151" t="s">
        <v>46</v>
      </c>
      <c r="C9" s="152"/>
      <c r="D9" s="99"/>
      <c r="E9" s="99"/>
      <c r="F9" s="6" t="s">
        <v>5</v>
      </c>
      <c r="G9" s="115">
        <v>44247</v>
      </c>
      <c r="H9" s="116"/>
      <c r="I9" s="116"/>
      <c r="L9" s="28"/>
      <c r="M9" s="28"/>
    </row>
    <row r="10" spans="1:13" ht="20.25" customHeight="1" x14ac:dyDescent="0.15">
      <c r="A10" s="25"/>
      <c r="B10" s="98"/>
      <c r="C10" s="99"/>
      <c r="D10" s="99"/>
      <c r="E10" s="99"/>
      <c r="F10" s="6" t="s">
        <v>6</v>
      </c>
      <c r="G10" s="115">
        <v>44520</v>
      </c>
      <c r="H10" s="116"/>
      <c r="I10" s="116"/>
      <c r="L10" s="29"/>
      <c r="M10" s="30"/>
    </row>
    <row r="11" spans="1:13" ht="20.25" customHeight="1" x14ac:dyDescent="0.15">
      <c r="A11" s="25"/>
      <c r="B11" s="98"/>
      <c r="C11" s="99"/>
      <c r="D11" s="99"/>
      <c r="E11" s="99"/>
      <c r="F11" s="6" t="s">
        <v>8</v>
      </c>
      <c r="G11" s="153">
        <f>IF(G10&gt;0,ROUND(((G10-G9+1)/30),1),"")</f>
        <v>9.1</v>
      </c>
      <c r="H11" s="154"/>
      <c r="I11" s="33" t="s">
        <v>9</v>
      </c>
      <c r="L11" s="29"/>
      <c r="M11" s="30"/>
    </row>
    <row r="12" spans="1:13" ht="20.25" customHeight="1" x14ac:dyDescent="0.15">
      <c r="A12" s="25"/>
      <c r="B12" s="103" t="s">
        <v>10</v>
      </c>
      <c r="C12" s="104"/>
      <c r="D12" s="104"/>
      <c r="E12" s="104"/>
      <c r="F12" s="106" t="s">
        <v>95</v>
      </c>
      <c r="G12" s="107"/>
      <c r="H12" s="107"/>
      <c r="I12" s="108"/>
      <c r="L12" s="29"/>
      <c r="M12" s="30"/>
    </row>
    <row r="13" spans="1:13" ht="20.25" customHeight="1" x14ac:dyDescent="0.15">
      <c r="A13" s="25"/>
      <c r="B13" s="103" t="s">
        <v>11</v>
      </c>
      <c r="C13" s="104"/>
      <c r="D13" s="104"/>
      <c r="E13" s="104"/>
      <c r="F13" s="106" t="s">
        <v>96</v>
      </c>
      <c r="G13" s="107"/>
      <c r="H13" s="107"/>
      <c r="I13" s="108"/>
      <c r="L13" s="29"/>
      <c r="M13" s="30"/>
    </row>
    <row r="14" spans="1:13" ht="20.25" customHeight="1" x14ac:dyDescent="0.15">
      <c r="A14" s="31"/>
      <c r="B14" s="103" t="s">
        <v>49</v>
      </c>
      <c r="C14" s="104"/>
      <c r="D14" s="104"/>
      <c r="E14" s="105"/>
      <c r="F14" s="106" t="s">
        <v>97</v>
      </c>
      <c r="G14" s="107"/>
      <c r="H14" s="107"/>
      <c r="I14" s="108"/>
      <c r="L14" s="29"/>
      <c r="M14" s="30"/>
    </row>
    <row r="15" spans="1:13" ht="20.25" customHeight="1" x14ac:dyDescent="0.15">
      <c r="A15" s="31"/>
      <c r="B15" s="83" t="s">
        <v>71</v>
      </c>
      <c r="C15" s="142"/>
      <c r="D15" s="84"/>
      <c r="E15" s="85"/>
      <c r="F15" s="8" t="s">
        <v>13</v>
      </c>
      <c r="G15" s="143">
        <v>2</v>
      </c>
      <c r="H15" s="144"/>
      <c r="I15" s="9" t="s">
        <v>14</v>
      </c>
      <c r="L15" s="29"/>
      <c r="M15" s="30"/>
    </row>
    <row r="16" spans="1:13" ht="20.25" customHeight="1" x14ac:dyDescent="0.15">
      <c r="A16" s="31"/>
      <c r="B16" s="86"/>
      <c r="C16" s="87"/>
      <c r="D16" s="87"/>
      <c r="E16" s="88"/>
      <c r="F16" s="8" t="s">
        <v>70</v>
      </c>
      <c r="G16" s="145">
        <v>895000</v>
      </c>
      <c r="H16" s="146"/>
      <c r="I16" s="9" t="s">
        <v>16</v>
      </c>
      <c r="L16" s="29"/>
      <c r="M16" s="32"/>
    </row>
    <row r="17" spans="1:13" ht="20.25" customHeight="1" x14ac:dyDescent="0.15">
      <c r="A17" s="31"/>
      <c r="B17" s="86"/>
      <c r="C17" s="87"/>
      <c r="D17" s="87"/>
      <c r="E17" s="88"/>
      <c r="F17" s="10" t="s">
        <v>47</v>
      </c>
      <c r="G17" s="147">
        <f>IF(AND(G15&gt;0,G16&gt;0,G10&gt;0),ROUNDDOWN(+G16/(G11*G15),0),"")</f>
        <v>49175</v>
      </c>
      <c r="H17" s="148"/>
      <c r="I17" s="9" t="s">
        <v>17</v>
      </c>
      <c r="L17" s="29"/>
      <c r="M17" s="32"/>
    </row>
    <row r="18" spans="1:13" ht="20.25" customHeight="1" x14ac:dyDescent="0.15">
      <c r="A18" s="31"/>
      <c r="B18" s="86"/>
      <c r="C18" s="87"/>
      <c r="D18" s="87"/>
      <c r="E18" s="88"/>
      <c r="F18" s="10" t="s">
        <v>73</v>
      </c>
      <c r="G18" s="147">
        <f>IF(G17="",0,+G17-10000)</f>
        <v>39175</v>
      </c>
      <c r="H18" s="148"/>
      <c r="I18" s="9" t="s">
        <v>17</v>
      </c>
      <c r="L18" s="29"/>
      <c r="M18" s="32"/>
    </row>
    <row r="19" spans="1:13" ht="20.25" customHeight="1" x14ac:dyDescent="0.15">
      <c r="A19" s="31"/>
      <c r="B19" s="86"/>
      <c r="C19" s="87"/>
      <c r="D19" s="87"/>
      <c r="E19" s="88"/>
      <c r="F19" s="10" t="s">
        <v>89</v>
      </c>
      <c r="G19" s="147">
        <f>IF(G18&lt;51000,G18,51000)</f>
        <v>39175</v>
      </c>
      <c r="H19" s="148"/>
      <c r="I19" s="9" t="s">
        <v>17</v>
      </c>
      <c r="L19" s="29"/>
      <c r="M19" s="32"/>
    </row>
    <row r="20" spans="1:13" ht="20.25" customHeight="1" x14ac:dyDescent="0.15">
      <c r="A20" s="31"/>
      <c r="B20" s="89"/>
      <c r="C20" s="90"/>
      <c r="D20" s="90"/>
      <c r="E20" s="91"/>
      <c r="F20" s="8" t="s">
        <v>48</v>
      </c>
      <c r="G20" s="147">
        <f>+G15*G19</f>
        <v>78350</v>
      </c>
      <c r="H20" s="148"/>
      <c r="I20" s="9" t="s">
        <v>16</v>
      </c>
      <c r="L20" s="29"/>
      <c r="M20" s="30"/>
    </row>
    <row r="21" spans="1:13" ht="19.5" customHeight="1" x14ac:dyDescent="0.15">
      <c r="B21" s="109" t="s">
        <v>51</v>
      </c>
      <c r="C21" s="110"/>
      <c r="D21" s="110"/>
      <c r="E21" s="110"/>
      <c r="F21" s="110"/>
      <c r="G21" s="111"/>
      <c r="H21" s="140" t="s">
        <v>18</v>
      </c>
      <c r="I21" s="141"/>
    </row>
    <row r="22" spans="1:13" ht="26.25" customHeight="1" x14ac:dyDescent="0.15">
      <c r="B22" s="70" t="s">
        <v>31</v>
      </c>
      <c r="C22" s="12" t="s">
        <v>41</v>
      </c>
      <c r="D22" s="13"/>
      <c r="E22" s="13"/>
      <c r="F22" s="13"/>
      <c r="G22" s="13"/>
      <c r="H22" s="18"/>
      <c r="I22" s="19"/>
    </row>
    <row r="23" spans="1:13" ht="22.5" customHeight="1" x14ac:dyDescent="0.15">
      <c r="B23" s="71"/>
      <c r="C23" s="15" t="s">
        <v>52</v>
      </c>
      <c r="D23" s="101" t="s">
        <v>20</v>
      </c>
      <c r="E23" s="101"/>
      <c r="F23" s="101"/>
      <c r="G23" s="102"/>
      <c r="H23" s="138"/>
      <c r="I23" s="139"/>
    </row>
    <row r="24" spans="1:13" ht="22.5" customHeight="1" x14ac:dyDescent="0.15">
      <c r="B24" s="71"/>
      <c r="C24" s="16" t="s">
        <v>53</v>
      </c>
      <c r="D24" s="81" t="s">
        <v>21</v>
      </c>
      <c r="E24" s="81"/>
      <c r="F24" s="81"/>
      <c r="G24" s="82"/>
      <c r="H24" s="136"/>
      <c r="I24" s="137"/>
    </row>
    <row r="25" spans="1:13" ht="26.25" customHeight="1" x14ac:dyDescent="0.15">
      <c r="B25" s="71"/>
      <c r="C25" s="16" t="s">
        <v>54</v>
      </c>
      <c r="D25" s="81" t="s">
        <v>34</v>
      </c>
      <c r="E25" s="81"/>
      <c r="F25" s="81"/>
      <c r="G25" s="82"/>
      <c r="H25" s="136"/>
      <c r="I25" s="137"/>
    </row>
    <row r="26" spans="1:13" ht="26.25" customHeight="1" x14ac:dyDescent="0.15">
      <c r="B26" s="71"/>
      <c r="C26" s="16" t="s">
        <v>55</v>
      </c>
      <c r="D26" s="81" t="s">
        <v>35</v>
      </c>
      <c r="E26" s="81"/>
      <c r="F26" s="81"/>
      <c r="G26" s="82"/>
      <c r="H26" s="136"/>
      <c r="I26" s="137"/>
    </row>
    <row r="27" spans="1:13" ht="22.5" customHeight="1" x14ac:dyDescent="0.15">
      <c r="B27" s="71"/>
      <c r="C27" s="16" t="s">
        <v>56</v>
      </c>
      <c r="D27" s="81" t="s">
        <v>22</v>
      </c>
      <c r="E27" s="81"/>
      <c r="F27" s="81"/>
      <c r="G27" s="82"/>
      <c r="H27" s="136"/>
      <c r="I27" s="137"/>
    </row>
    <row r="28" spans="1:13" ht="26.25" customHeight="1" x14ac:dyDescent="0.15">
      <c r="B28" s="71"/>
      <c r="C28" s="17" t="s">
        <v>57</v>
      </c>
      <c r="D28" s="66" t="s">
        <v>36</v>
      </c>
      <c r="E28" s="66"/>
      <c r="F28" s="66"/>
      <c r="G28" s="67"/>
      <c r="H28" s="132"/>
      <c r="I28" s="133"/>
    </row>
    <row r="29" spans="1:13" ht="26.25" customHeight="1" x14ac:dyDescent="0.15">
      <c r="B29" s="71"/>
      <c r="C29" s="12" t="s">
        <v>42</v>
      </c>
      <c r="D29" s="13"/>
      <c r="E29" s="13"/>
      <c r="F29" s="13"/>
      <c r="G29" s="13"/>
      <c r="H29" s="18"/>
      <c r="I29" s="19"/>
    </row>
    <row r="30" spans="1:13" ht="26.25" customHeight="1" x14ac:dyDescent="0.15">
      <c r="B30" s="71"/>
      <c r="C30" s="15" t="s">
        <v>58</v>
      </c>
      <c r="D30" s="79" t="s">
        <v>37</v>
      </c>
      <c r="E30" s="79"/>
      <c r="F30" s="79"/>
      <c r="G30" s="80"/>
      <c r="H30" s="138"/>
      <c r="I30" s="139"/>
    </row>
    <row r="31" spans="1:13" ht="26.25" customHeight="1" x14ac:dyDescent="0.15">
      <c r="B31" s="71"/>
      <c r="C31" s="16" t="s">
        <v>59</v>
      </c>
      <c r="D31" s="81" t="s">
        <v>23</v>
      </c>
      <c r="E31" s="81"/>
      <c r="F31" s="81"/>
      <c r="G31" s="82"/>
      <c r="H31" s="136"/>
      <c r="I31" s="137"/>
    </row>
    <row r="32" spans="1:13" ht="26.25" customHeight="1" x14ac:dyDescent="0.15">
      <c r="B32" s="71"/>
      <c r="C32" s="16" t="s">
        <v>60</v>
      </c>
      <c r="D32" s="81" t="s">
        <v>38</v>
      </c>
      <c r="E32" s="81"/>
      <c r="F32" s="81"/>
      <c r="G32" s="82"/>
      <c r="H32" s="136"/>
      <c r="I32" s="137"/>
    </row>
    <row r="33" spans="2:9" ht="22.5" customHeight="1" x14ac:dyDescent="0.15">
      <c r="B33" s="71"/>
      <c r="C33" s="16" t="s">
        <v>61</v>
      </c>
      <c r="D33" s="81" t="s">
        <v>24</v>
      </c>
      <c r="E33" s="81"/>
      <c r="F33" s="81"/>
      <c r="G33" s="82"/>
      <c r="H33" s="136"/>
      <c r="I33" s="137"/>
    </row>
    <row r="34" spans="2:9" ht="22.5" customHeight="1" x14ac:dyDescent="0.15">
      <c r="B34" s="72"/>
      <c r="C34" s="17" t="s">
        <v>62</v>
      </c>
      <c r="D34" s="66" t="s">
        <v>25</v>
      </c>
      <c r="E34" s="66"/>
      <c r="F34" s="66"/>
      <c r="G34" s="67"/>
      <c r="H34" s="132"/>
      <c r="I34" s="133"/>
    </row>
    <row r="35" spans="2:9" ht="18" customHeight="1" x14ac:dyDescent="0.15">
      <c r="B35" s="73" t="s">
        <v>32</v>
      </c>
      <c r="C35" s="12" t="s">
        <v>43</v>
      </c>
      <c r="D35" s="13"/>
      <c r="E35" s="13"/>
      <c r="F35" s="13"/>
      <c r="G35" s="13"/>
      <c r="H35" s="18"/>
      <c r="I35" s="19"/>
    </row>
    <row r="36" spans="2:9" ht="22.5" customHeight="1" x14ac:dyDescent="0.15">
      <c r="B36" s="74"/>
      <c r="C36" s="15" t="s">
        <v>63</v>
      </c>
      <c r="D36" s="79" t="s">
        <v>40</v>
      </c>
      <c r="E36" s="79"/>
      <c r="F36" s="79"/>
      <c r="G36" s="80"/>
      <c r="H36" s="138"/>
      <c r="I36" s="139"/>
    </row>
    <row r="37" spans="2:9" ht="22.5" customHeight="1" x14ac:dyDescent="0.15">
      <c r="B37" s="74"/>
      <c r="C37" s="16" t="s">
        <v>64</v>
      </c>
      <c r="D37" s="81" t="s">
        <v>26</v>
      </c>
      <c r="E37" s="81"/>
      <c r="F37" s="81"/>
      <c r="G37" s="82"/>
      <c r="H37" s="136"/>
      <c r="I37" s="137"/>
    </row>
    <row r="38" spans="2:9" ht="22.5" customHeight="1" x14ac:dyDescent="0.15">
      <c r="B38" s="74"/>
      <c r="C38" s="16" t="s">
        <v>65</v>
      </c>
      <c r="D38" s="81" t="s">
        <v>27</v>
      </c>
      <c r="E38" s="81"/>
      <c r="F38" s="81"/>
      <c r="G38" s="82"/>
      <c r="H38" s="136"/>
      <c r="I38" s="137"/>
    </row>
    <row r="39" spans="2:9" ht="22.5" customHeight="1" x14ac:dyDescent="0.15">
      <c r="B39" s="74"/>
      <c r="C39" s="16" t="s">
        <v>66</v>
      </c>
      <c r="D39" s="81" t="s">
        <v>28</v>
      </c>
      <c r="E39" s="81"/>
      <c r="F39" s="81"/>
      <c r="G39" s="82"/>
      <c r="H39" s="136"/>
      <c r="I39" s="137"/>
    </row>
    <row r="40" spans="2:9" ht="22.5" customHeight="1" x14ac:dyDescent="0.15">
      <c r="B40" s="74"/>
      <c r="C40" s="16" t="s">
        <v>67</v>
      </c>
      <c r="D40" s="81" t="s">
        <v>29</v>
      </c>
      <c r="E40" s="81"/>
      <c r="F40" s="81"/>
      <c r="G40" s="82"/>
      <c r="H40" s="136"/>
      <c r="I40" s="137"/>
    </row>
    <row r="41" spans="2:9" ht="22.5" customHeight="1" x14ac:dyDescent="0.15">
      <c r="B41" s="75"/>
      <c r="C41" s="17" t="s">
        <v>68</v>
      </c>
      <c r="D41" s="66" t="s">
        <v>30</v>
      </c>
      <c r="E41" s="66"/>
      <c r="F41" s="66"/>
      <c r="G41" s="67"/>
      <c r="H41" s="132"/>
      <c r="I41" s="133"/>
    </row>
    <row r="42" spans="2:9" ht="18" hidden="1" customHeight="1" x14ac:dyDescent="0.15">
      <c r="B42" s="134"/>
      <c r="C42" s="134"/>
      <c r="D42" s="134"/>
      <c r="E42" s="134"/>
      <c r="F42" s="134"/>
      <c r="G42" s="134"/>
      <c r="H42" s="134"/>
      <c r="I42" s="134"/>
    </row>
    <row r="43" spans="2:9" ht="18" customHeight="1" x14ac:dyDescent="0.15">
      <c r="B43" s="135"/>
      <c r="C43" s="135"/>
      <c r="D43" s="135"/>
      <c r="E43" s="135"/>
      <c r="F43" s="135"/>
      <c r="G43" s="135"/>
      <c r="H43" s="135"/>
      <c r="I43" s="135"/>
    </row>
  </sheetData>
  <sheetProtection sheet="1" selectLockedCells="1"/>
  <protectedRanges>
    <protectedRange sqref="H23:I28 H30:I34 H36:I41" name="範囲2_3"/>
    <protectedRange sqref="F12:I14" name="範囲1_1"/>
    <protectedRange sqref="F5:I6" name="範囲1_3"/>
  </protectedRanges>
  <mergeCells count="65">
    <mergeCell ref="B3:I3"/>
    <mergeCell ref="B4:I4"/>
    <mergeCell ref="B5:E5"/>
    <mergeCell ref="F5:I5"/>
    <mergeCell ref="B6:E6"/>
    <mergeCell ref="F6:I6"/>
    <mergeCell ref="B7:E8"/>
    <mergeCell ref="G7:I7"/>
    <mergeCell ref="G8:I8"/>
    <mergeCell ref="B9:E11"/>
    <mergeCell ref="G9:I9"/>
    <mergeCell ref="G10:I10"/>
    <mergeCell ref="G11:H11"/>
    <mergeCell ref="B12:E12"/>
    <mergeCell ref="F12:I12"/>
    <mergeCell ref="B13:E13"/>
    <mergeCell ref="F13:I13"/>
    <mergeCell ref="B14:E14"/>
    <mergeCell ref="F14:I14"/>
    <mergeCell ref="B15:E20"/>
    <mergeCell ref="G15:H15"/>
    <mergeCell ref="G16:H16"/>
    <mergeCell ref="G17:H17"/>
    <mergeCell ref="G18:H18"/>
    <mergeCell ref="G19:H19"/>
    <mergeCell ref="G20:H20"/>
    <mergeCell ref="B21:G21"/>
    <mergeCell ref="H21:I21"/>
    <mergeCell ref="D23:G23"/>
    <mergeCell ref="H23:I23"/>
    <mergeCell ref="D24:G24"/>
    <mergeCell ref="H24:I24"/>
    <mergeCell ref="D25:G25"/>
    <mergeCell ref="H25:I25"/>
    <mergeCell ref="D26:G26"/>
    <mergeCell ref="H26:I26"/>
    <mergeCell ref="D27:G27"/>
    <mergeCell ref="H27:I27"/>
    <mergeCell ref="D28:G28"/>
    <mergeCell ref="H28:I28"/>
    <mergeCell ref="D30:G30"/>
    <mergeCell ref="H30:I30"/>
    <mergeCell ref="H37:I37"/>
    <mergeCell ref="D31:G31"/>
    <mergeCell ref="H31:I31"/>
    <mergeCell ref="D32:G32"/>
    <mergeCell ref="H32:I32"/>
    <mergeCell ref="D33:G33"/>
    <mergeCell ref="H33:I33"/>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s>
  <phoneticPr fontId="2"/>
  <dataValidations count="1">
    <dataValidation type="list" allowBlank="1" showInputMessage="1" showErrorMessage="1" sqref="H23:I28 H30:I34 H36:I41" xr:uid="{00000000-0002-0000-01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5"/>
  <sheetViews>
    <sheetView topLeftCell="A9" zoomScaleNormal="100" zoomScalePageLayoutView="84" workbookViewId="0">
      <selection activeCell="I36" sqref="I3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222" t="s">
        <v>77</v>
      </c>
      <c r="C4" s="222"/>
      <c r="D4" s="222"/>
      <c r="E4" s="222"/>
      <c r="F4" s="222"/>
      <c r="G4" s="222"/>
      <c r="H4" s="222"/>
      <c r="I4" s="222"/>
    </row>
    <row r="5" spans="1:13" hidden="1" x14ac:dyDescent="0.15">
      <c r="B5" s="174" t="s">
        <v>1</v>
      </c>
      <c r="C5" s="175"/>
      <c r="D5" s="175"/>
      <c r="E5" s="176"/>
      <c r="F5" s="223"/>
      <c r="G5" s="224"/>
      <c r="H5" s="224"/>
      <c r="I5" s="225"/>
    </row>
    <row r="6" spans="1:13" x14ac:dyDescent="0.15">
      <c r="B6" s="174" t="s">
        <v>2</v>
      </c>
      <c r="C6" s="175"/>
      <c r="D6" s="175"/>
      <c r="E6" s="176"/>
      <c r="F6" s="174" t="str">
        <f>IF('様式２　設置報告'!F5="","",'様式２　設置報告'!F5)</f>
        <v/>
      </c>
      <c r="G6" s="175"/>
      <c r="H6" s="175"/>
      <c r="I6" s="176"/>
    </row>
    <row r="7" spans="1:13" x14ac:dyDescent="0.15">
      <c r="B7" s="174" t="s">
        <v>3</v>
      </c>
      <c r="C7" s="175"/>
      <c r="D7" s="175"/>
      <c r="E7" s="176"/>
      <c r="F7" s="174" t="str">
        <f>IF('様式２　設置報告'!F6="","",'様式２　設置報告'!F6)</f>
        <v/>
      </c>
      <c r="G7" s="175"/>
      <c r="H7" s="175"/>
      <c r="I7" s="176"/>
    </row>
    <row r="8" spans="1:13" x14ac:dyDescent="0.15">
      <c r="B8" s="203" t="s">
        <v>4</v>
      </c>
      <c r="C8" s="204"/>
      <c r="D8" s="204"/>
      <c r="E8" s="205"/>
      <c r="F8" s="37" t="s">
        <v>5</v>
      </c>
      <c r="G8" s="209">
        <f>IF('様式２　設置報告'!G7="","",'様式２　設置報告'!G7)</f>
        <v>44226</v>
      </c>
      <c r="H8" s="210"/>
      <c r="I8" s="210"/>
    </row>
    <row r="9" spans="1:13" x14ac:dyDescent="0.15">
      <c r="B9" s="206"/>
      <c r="C9" s="207"/>
      <c r="D9" s="207"/>
      <c r="E9" s="208"/>
      <c r="F9" s="37" t="s">
        <v>6</v>
      </c>
      <c r="G9" s="209">
        <f>IF('様式２　設置報告'!G8="","",'様式２　設置報告'!G8)</f>
        <v>44540</v>
      </c>
      <c r="H9" s="210"/>
      <c r="I9" s="210"/>
    </row>
    <row r="10" spans="1:13" x14ac:dyDescent="0.15">
      <c r="B10" s="211" t="s">
        <v>7</v>
      </c>
      <c r="C10" s="212"/>
      <c r="D10" s="212"/>
      <c r="E10" s="213"/>
      <c r="F10" s="37" t="s">
        <v>5</v>
      </c>
      <c r="G10" s="209">
        <f>IF('様式２　設置報告'!G9="","",'様式２　設置報告'!G9)</f>
        <v>44247</v>
      </c>
      <c r="H10" s="210"/>
      <c r="I10" s="210"/>
    </row>
    <row r="11" spans="1:13" x14ac:dyDescent="0.15">
      <c r="B11" s="214"/>
      <c r="C11" s="215"/>
      <c r="D11" s="215"/>
      <c r="E11" s="216"/>
      <c r="F11" s="37" t="s">
        <v>6</v>
      </c>
      <c r="G11" s="209">
        <f>IF('様式２　設置報告'!G10="","",'様式２　設置報告'!G10)</f>
        <v>44520</v>
      </c>
      <c r="H11" s="210"/>
      <c r="I11" s="210"/>
    </row>
    <row r="12" spans="1:13" x14ac:dyDescent="0.15">
      <c r="B12" s="217"/>
      <c r="C12" s="218"/>
      <c r="D12" s="218"/>
      <c r="E12" s="219"/>
      <c r="F12" s="37" t="s">
        <v>8</v>
      </c>
      <c r="G12" s="220">
        <f>IF('様式２　設置報告'!G11="","",'様式２　設置報告'!G11)</f>
        <v>9.1</v>
      </c>
      <c r="H12" s="221"/>
      <c r="I12" s="38" t="s">
        <v>9</v>
      </c>
    </row>
    <row r="13" spans="1:13" x14ac:dyDescent="0.15">
      <c r="B13" s="197" t="s">
        <v>10</v>
      </c>
      <c r="C13" s="198"/>
      <c r="D13" s="198"/>
      <c r="E13" s="199"/>
      <c r="F13" s="200" t="str">
        <f>IF('様式２　設置報告'!F12="","",'様式２　設置報告'!F12)</f>
        <v>○□リース(株)</v>
      </c>
      <c r="G13" s="201"/>
      <c r="H13" s="201"/>
      <c r="I13" s="202"/>
    </row>
    <row r="14" spans="1:13" x14ac:dyDescent="0.15">
      <c r="B14" s="197" t="s">
        <v>11</v>
      </c>
      <c r="C14" s="198"/>
      <c r="D14" s="198"/>
      <c r="E14" s="199"/>
      <c r="F14" s="200" t="str">
        <f>IF('様式２　設置報告'!F13="","",'様式２　設置報告'!F13)</f>
        <v>▽▽××</v>
      </c>
      <c r="G14" s="201"/>
      <c r="H14" s="201"/>
      <c r="I14" s="202"/>
    </row>
    <row r="15" spans="1:13" x14ac:dyDescent="0.15">
      <c r="B15" s="197" t="s">
        <v>12</v>
      </c>
      <c r="C15" s="198"/>
      <c r="D15" s="198"/>
      <c r="E15" s="199"/>
      <c r="F15" s="200" t="str">
        <f>IF('様式２　設置報告'!F14="","",'様式２　設置報告'!F14)</f>
        <v>◆◆○○トイレ（AB-CDE)</v>
      </c>
      <c r="G15" s="201"/>
      <c r="H15" s="201"/>
      <c r="I15" s="202"/>
    </row>
    <row r="16" spans="1:13" s="20" customFormat="1" ht="15" customHeight="1" x14ac:dyDescent="0.15">
      <c r="A16" s="31"/>
      <c r="B16" s="160" t="s">
        <v>71</v>
      </c>
      <c r="C16" s="161"/>
      <c r="D16" s="162"/>
      <c r="E16" s="163"/>
      <c r="F16" s="39" t="s">
        <v>76</v>
      </c>
      <c r="G16" s="177"/>
      <c r="H16" s="178"/>
      <c r="I16" s="40" t="s">
        <v>14</v>
      </c>
      <c r="L16" s="29"/>
      <c r="M16" s="30"/>
    </row>
    <row r="17" spans="1:13" s="20" customFormat="1" ht="15" customHeight="1" x14ac:dyDescent="0.15">
      <c r="A17" s="31"/>
      <c r="B17" s="164"/>
      <c r="C17" s="165"/>
      <c r="D17" s="165"/>
      <c r="E17" s="166"/>
      <c r="F17" s="39" t="s">
        <v>70</v>
      </c>
      <c r="G17" s="181"/>
      <c r="H17" s="182"/>
      <c r="I17" s="40" t="s">
        <v>16</v>
      </c>
      <c r="L17" s="29"/>
      <c r="M17" s="32"/>
    </row>
    <row r="18" spans="1:13" s="20" customFormat="1" ht="21" x14ac:dyDescent="0.15">
      <c r="A18" s="31"/>
      <c r="B18" s="164"/>
      <c r="C18" s="165"/>
      <c r="D18" s="165"/>
      <c r="E18" s="166"/>
      <c r="F18" s="41" t="s">
        <v>47</v>
      </c>
      <c r="G18" s="179" t="str">
        <f>IF(AND(G16&gt;0,G17&gt;0,G11&gt;0),ROUNDDOWN(+G17/(G12*G16),0),"")</f>
        <v/>
      </c>
      <c r="H18" s="180"/>
      <c r="I18" s="40" t="s">
        <v>17</v>
      </c>
      <c r="L18" s="29"/>
      <c r="M18" s="32"/>
    </row>
    <row r="19" spans="1:13" s="20" customFormat="1" ht="21" x14ac:dyDescent="0.15">
      <c r="A19" s="31"/>
      <c r="B19" s="164"/>
      <c r="C19" s="165"/>
      <c r="D19" s="165"/>
      <c r="E19" s="166"/>
      <c r="F19" s="41" t="s">
        <v>73</v>
      </c>
      <c r="G19" s="179">
        <f>IF(G18="",0,+G18-10000)</f>
        <v>0</v>
      </c>
      <c r="H19" s="180"/>
      <c r="I19" s="40" t="s">
        <v>17</v>
      </c>
      <c r="L19" s="29"/>
      <c r="M19" s="32"/>
    </row>
    <row r="20" spans="1:13" s="20" customFormat="1" ht="21" x14ac:dyDescent="0.15">
      <c r="A20" s="31"/>
      <c r="B20" s="164"/>
      <c r="C20" s="165"/>
      <c r="D20" s="165"/>
      <c r="E20" s="166"/>
      <c r="F20" s="41" t="s">
        <v>89</v>
      </c>
      <c r="G20" s="179">
        <f>IF(G19&lt;51000,G19,51000)</f>
        <v>0</v>
      </c>
      <c r="H20" s="180"/>
      <c r="I20" s="40" t="s">
        <v>17</v>
      </c>
      <c r="L20" s="29"/>
      <c r="M20" s="32"/>
    </row>
    <row r="21" spans="1:13" s="20" customFormat="1" ht="20.25" customHeight="1" x14ac:dyDescent="0.15">
      <c r="A21" s="31"/>
      <c r="B21" s="167"/>
      <c r="C21" s="168"/>
      <c r="D21" s="168"/>
      <c r="E21" s="169"/>
      <c r="F21" s="39" t="s">
        <v>48</v>
      </c>
      <c r="G21" s="179">
        <f>+G16*G20</f>
        <v>0</v>
      </c>
      <c r="H21" s="180"/>
      <c r="I21" s="62" t="s">
        <v>87</v>
      </c>
      <c r="L21" s="29"/>
      <c r="M21" s="30"/>
    </row>
    <row r="22" spans="1:13" ht="18.75" customHeight="1" x14ac:dyDescent="0.15">
      <c r="B22" s="42"/>
      <c r="C22" s="42"/>
      <c r="D22" s="42"/>
      <c r="E22" s="42"/>
      <c r="F22" s="183" t="s">
        <v>88</v>
      </c>
      <c r="G22" s="184"/>
      <c r="H22" s="184"/>
      <c r="I22" s="184"/>
    </row>
    <row r="23" spans="1:13" ht="26.25" customHeight="1" x14ac:dyDescent="0.15">
      <c r="B23" s="174" t="s">
        <v>39</v>
      </c>
      <c r="C23" s="175"/>
      <c r="D23" s="175"/>
      <c r="E23" s="175"/>
      <c r="F23" s="175"/>
      <c r="G23" s="176"/>
      <c r="H23" s="43" t="s">
        <v>78</v>
      </c>
      <c r="I23" s="43" t="s">
        <v>72</v>
      </c>
    </row>
    <row r="24" spans="1:13" ht="22.5" customHeight="1" x14ac:dyDescent="0.15">
      <c r="B24" s="192" t="s">
        <v>31</v>
      </c>
      <c r="C24" s="44" t="s">
        <v>41</v>
      </c>
      <c r="D24" s="45"/>
      <c r="E24" s="45"/>
      <c r="F24" s="45"/>
      <c r="G24" s="45"/>
      <c r="H24" s="45"/>
      <c r="I24" s="46"/>
    </row>
    <row r="25" spans="1:13" ht="18.75" customHeight="1" x14ac:dyDescent="0.15">
      <c r="B25" s="193"/>
      <c r="C25" s="47" t="s">
        <v>52</v>
      </c>
      <c r="D25" s="195" t="s">
        <v>20</v>
      </c>
      <c r="E25" s="195"/>
      <c r="F25" s="195"/>
      <c r="G25" s="196"/>
      <c r="H25" s="48" t="str">
        <f>IF('様式２　設置報告'!H23="","",'様式２　設置報告'!H23)</f>
        <v/>
      </c>
      <c r="I25" s="53" t="s">
        <v>86</v>
      </c>
    </row>
    <row r="26" spans="1:13" ht="22.5" customHeight="1" x14ac:dyDescent="0.15">
      <c r="B26" s="193"/>
      <c r="C26" s="49" t="s">
        <v>53</v>
      </c>
      <c r="D26" s="170" t="s">
        <v>21</v>
      </c>
      <c r="E26" s="170"/>
      <c r="F26" s="170"/>
      <c r="G26" s="171"/>
      <c r="H26" s="50" t="str">
        <f>IF('様式２　設置報告'!H24="","",'様式２　設置報告'!H24)</f>
        <v/>
      </c>
      <c r="I26" s="54" t="s">
        <v>75</v>
      </c>
    </row>
    <row r="27" spans="1:13" ht="26.25" customHeight="1" x14ac:dyDescent="0.15">
      <c r="B27" s="193"/>
      <c r="C27" s="49" t="s">
        <v>54</v>
      </c>
      <c r="D27" s="170" t="s">
        <v>34</v>
      </c>
      <c r="E27" s="170"/>
      <c r="F27" s="170"/>
      <c r="G27" s="171"/>
      <c r="H27" s="50" t="str">
        <f>IF('様式２　設置報告'!H25="","",'様式２　設置報告'!H25)</f>
        <v/>
      </c>
      <c r="I27" s="54"/>
    </row>
    <row r="28" spans="1:13" ht="34.5" customHeight="1" x14ac:dyDescent="0.15">
      <c r="B28" s="193"/>
      <c r="C28" s="49" t="s">
        <v>55</v>
      </c>
      <c r="D28" s="170" t="s">
        <v>35</v>
      </c>
      <c r="E28" s="170"/>
      <c r="F28" s="170"/>
      <c r="G28" s="171"/>
      <c r="H28" s="50" t="str">
        <f>IF('様式２　設置報告'!H26="","",'様式２　設置報告'!H26)</f>
        <v/>
      </c>
      <c r="I28" s="54"/>
    </row>
    <row r="29" spans="1:13" ht="22.5" customHeight="1" x14ac:dyDescent="0.15">
      <c r="B29" s="193"/>
      <c r="C29" s="49" t="s">
        <v>56</v>
      </c>
      <c r="D29" s="170" t="s">
        <v>22</v>
      </c>
      <c r="E29" s="170"/>
      <c r="F29" s="170"/>
      <c r="G29" s="171"/>
      <c r="H29" s="50" t="str">
        <f>IF('様式２　設置報告'!H27="","",'様式２　設置報告'!H27)</f>
        <v/>
      </c>
      <c r="I29" s="54"/>
    </row>
    <row r="30" spans="1:13" ht="26.25" customHeight="1" x14ac:dyDescent="0.15">
      <c r="B30" s="193"/>
      <c r="C30" s="51" t="s">
        <v>57</v>
      </c>
      <c r="D30" s="172" t="s">
        <v>36</v>
      </c>
      <c r="E30" s="172"/>
      <c r="F30" s="172"/>
      <c r="G30" s="173"/>
      <c r="H30" s="52" t="str">
        <f>IF('様式２　設置報告'!H28="","",'様式２　設置報告'!H28)</f>
        <v/>
      </c>
      <c r="I30" s="55"/>
    </row>
    <row r="31" spans="1:13" ht="22.5" customHeight="1" x14ac:dyDescent="0.15">
      <c r="B31" s="193"/>
      <c r="C31" s="44" t="s">
        <v>42</v>
      </c>
      <c r="D31" s="45"/>
      <c r="E31" s="45"/>
      <c r="F31" s="45"/>
      <c r="G31" s="45"/>
      <c r="H31" s="45"/>
      <c r="I31" s="46"/>
    </row>
    <row r="32" spans="1:13" ht="26.25" customHeight="1" x14ac:dyDescent="0.15">
      <c r="B32" s="193"/>
      <c r="C32" s="47" t="s">
        <v>58</v>
      </c>
      <c r="D32" s="190" t="s">
        <v>37</v>
      </c>
      <c r="E32" s="190"/>
      <c r="F32" s="190"/>
      <c r="G32" s="191"/>
      <c r="H32" s="48" t="str">
        <f>IF('様式２　設置報告'!H30="","",'様式２　設置報告'!H30)</f>
        <v/>
      </c>
      <c r="I32" s="53"/>
    </row>
    <row r="33" spans="2:9" ht="26.25" customHeight="1" x14ac:dyDescent="0.15">
      <c r="B33" s="193"/>
      <c r="C33" s="49" t="s">
        <v>59</v>
      </c>
      <c r="D33" s="170" t="s">
        <v>23</v>
      </c>
      <c r="E33" s="170"/>
      <c r="F33" s="170"/>
      <c r="G33" s="171"/>
      <c r="H33" s="50" t="str">
        <f>IF('様式２　設置報告'!H31="","",'様式２　設置報告'!H31)</f>
        <v/>
      </c>
      <c r="I33" s="54"/>
    </row>
    <row r="34" spans="2:9" ht="26.25" customHeight="1" x14ac:dyDescent="0.15">
      <c r="B34" s="193"/>
      <c r="C34" s="49" t="s">
        <v>60</v>
      </c>
      <c r="D34" s="170" t="s">
        <v>38</v>
      </c>
      <c r="E34" s="170"/>
      <c r="F34" s="170"/>
      <c r="G34" s="171"/>
      <c r="H34" s="50" t="str">
        <f>IF('様式２　設置報告'!H32="","",'様式２　設置報告'!H32)</f>
        <v/>
      </c>
      <c r="I34" s="54"/>
    </row>
    <row r="35" spans="2:9" ht="22.5" customHeight="1" x14ac:dyDescent="0.15">
      <c r="B35" s="193"/>
      <c r="C35" s="49" t="s">
        <v>61</v>
      </c>
      <c r="D35" s="170" t="s">
        <v>24</v>
      </c>
      <c r="E35" s="170"/>
      <c r="F35" s="170"/>
      <c r="G35" s="171"/>
      <c r="H35" s="50" t="str">
        <f>IF('様式２　設置報告'!H33="","",'様式２　設置報告'!H33)</f>
        <v/>
      </c>
      <c r="I35" s="54"/>
    </row>
    <row r="36" spans="2:9" ht="18.75" customHeight="1" x14ac:dyDescent="0.15">
      <c r="B36" s="194"/>
      <c r="C36" s="51" t="s">
        <v>62</v>
      </c>
      <c r="D36" s="172" t="s">
        <v>25</v>
      </c>
      <c r="E36" s="172"/>
      <c r="F36" s="172"/>
      <c r="G36" s="173"/>
      <c r="H36" s="52" t="str">
        <f>IF('様式２　設置報告'!H34="","",'様式２　設置報告'!H34)</f>
        <v/>
      </c>
      <c r="I36" s="55"/>
    </row>
    <row r="37" spans="2:9" ht="19.5" customHeight="1" x14ac:dyDescent="0.15">
      <c r="B37" s="187" t="s">
        <v>32</v>
      </c>
      <c r="C37" s="44" t="s">
        <v>43</v>
      </c>
      <c r="D37" s="45"/>
      <c r="E37" s="45"/>
      <c r="F37" s="45"/>
      <c r="G37" s="45"/>
      <c r="H37" s="45"/>
      <c r="I37" s="46"/>
    </row>
    <row r="38" spans="2:9" ht="19.5" customHeight="1" x14ac:dyDescent="0.15">
      <c r="B38" s="188"/>
      <c r="C38" s="47" t="s">
        <v>63</v>
      </c>
      <c r="D38" s="190" t="s">
        <v>40</v>
      </c>
      <c r="E38" s="190"/>
      <c r="F38" s="190"/>
      <c r="G38" s="191"/>
      <c r="H38" s="48" t="str">
        <f>IF('様式２　設置報告'!H36="","",'様式２　設置報告'!H36)</f>
        <v/>
      </c>
      <c r="I38" s="53" t="s">
        <v>75</v>
      </c>
    </row>
    <row r="39" spans="2:9" ht="19.5" customHeight="1" x14ac:dyDescent="0.15">
      <c r="B39" s="188"/>
      <c r="C39" s="49" t="s">
        <v>64</v>
      </c>
      <c r="D39" s="170" t="s">
        <v>26</v>
      </c>
      <c r="E39" s="170"/>
      <c r="F39" s="170"/>
      <c r="G39" s="171"/>
      <c r="H39" s="50" t="str">
        <f>IF('様式２　設置報告'!H37="","",'様式２　設置報告'!H37)</f>
        <v/>
      </c>
      <c r="I39" s="54"/>
    </row>
    <row r="40" spans="2:9" ht="19.5" customHeight="1" x14ac:dyDescent="0.15">
      <c r="B40" s="188"/>
      <c r="C40" s="49" t="s">
        <v>65</v>
      </c>
      <c r="D40" s="170" t="s">
        <v>27</v>
      </c>
      <c r="E40" s="170"/>
      <c r="F40" s="170"/>
      <c r="G40" s="171"/>
      <c r="H40" s="50" t="str">
        <f>IF('様式２　設置報告'!H38="","",'様式２　設置報告'!H38)</f>
        <v/>
      </c>
      <c r="I40" s="54"/>
    </row>
    <row r="41" spans="2:9" ht="19.5" customHeight="1" x14ac:dyDescent="0.15">
      <c r="B41" s="188"/>
      <c r="C41" s="49" t="s">
        <v>66</v>
      </c>
      <c r="D41" s="170" t="s">
        <v>28</v>
      </c>
      <c r="E41" s="170"/>
      <c r="F41" s="170"/>
      <c r="G41" s="171"/>
      <c r="H41" s="50" t="str">
        <f>IF('様式２　設置報告'!H39="","",'様式２　設置報告'!H39)</f>
        <v/>
      </c>
      <c r="I41" s="54"/>
    </row>
    <row r="42" spans="2:9" ht="19.5" customHeight="1" x14ac:dyDescent="0.15">
      <c r="B42" s="188"/>
      <c r="C42" s="49" t="s">
        <v>67</v>
      </c>
      <c r="D42" s="170" t="s">
        <v>29</v>
      </c>
      <c r="E42" s="170"/>
      <c r="F42" s="170"/>
      <c r="G42" s="171"/>
      <c r="H42" s="50" t="str">
        <f>IF('様式２　設置報告'!H40="","",'様式２　設置報告'!H40)</f>
        <v/>
      </c>
      <c r="I42" s="54"/>
    </row>
    <row r="43" spans="2:9" ht="19.5" customHeight="1" x14ac:dyDescent="0.15">
      <c r="B43" s="189"/>
      <c r="C43" s="51" t="s">
        <v>68</v>
      </c>
      <c r="D43" s="172" t="s">
        <v>30</v>
      </c>
      <c r="E43" s="172"/>
      <c r="F43" s="172"/>
      <c r="G43" s="173"/>
      <c r="H43" s="52" t="str">
        <f>IF('様式２　設置報告'!H41="","",'様式２　設置報告'!H41)</f>
        <v/>
      </c>
      <c r="I43" s="55"/>
    </row>
    <row r="44" spans="2:9" ht="10.5" customHeight="1" x14ac:dyDescent="0.15">
      <c r="B44" s="185" t="s">
        <v>44</v>
      </c>
      <c r="C44" s="185"/>
      <c r="D44" s="185"/>
      <c r="E44" s="185"/>
      <c r="F44" s="185"/>
      <c r="G44" s="185"/>
      <c r="H44" s="185"/>
      <c r="I44" s="185"/>
    </row>
    <row r="45" spans="2:9" ht="10.5" customHeight="1" x14ac:dyDescent="0.15">
      <c r="B45" s="186"/>
      <c r="C45" s="186"/>
      <c r="D45" s="186"/>
      <c r="E45" s="186"/>
      <c r="F45" s="186"/>
      <c r="G45" s="186"/>
      <c r="H45" s="186"/>
      <c r="I45" s="186"/>
    </row>
  </sheetData>
  <sheetProtection sheet="1" selectLockedCells="1"/>
  <protectedRanges>
    <protectedRange sqref="H25:I30 H32:I36 H38:I43" name="範囲2"/>
    <protectedRange sqref="F5:I11 F13:I21" name="範囲1"/>
  </protectedRanges>
  <mergeCells count="49">
    <mergeCell ref="B7:E7"/>
    <mergeCell ref="F7:I7"/>
    <mergeCell ref="B4:I4"/>
    <mergeCell ref="B5:E5"/>
    <mergeCell ref="F5:I5"/>
    <mergeCell ref="B6:E6"/>
    <mergeCell ref="F6:I6"/>
    <mergeCell ref="B8:E9"/>
    <mergeCell ref="G8:I8"/>
    <mergeCell ref="G9:I9"/>
    <mergeCell ref="B10:E12"/>
    <mergeCell ref="G10:I10"/>
    <mergeCell ref="G11:I11"/>
    <mergeCell ref="G12:H12"/>
    <mergeCell ref="B13:E13"/>
    <mergeCell ref="B14:E14"/>
    <mergeCell ref="F14:I14"/>
    <mergeCell ref="B15:E15"/>
    <mergeCell ref="F15:I15"/>
    <mergeCell ref="F13:I13"/>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6:E21"/>
    <mergeCell ref="D40:G40"/>
    <mergeCell ref="D41:G41"/>
    <mergeCell ref="D29:G29"/>
    <mergeCell ref="D30:G30"/>
    <mergeCell ref="B23:G23"/>
    <mergeCell ref="G16:H16"/>
    <mergeCell ref="G21:H21"/>
    <mergeCell ref="G20:H20"/>
    <mergeCell ref="G19:H19"/>
    <mergeCell ref="G18:H18"/>
    <mergeCell ref="G17:H17"/>
    <mergeCell ref="F22:I22"/>
  </mergeCells>
  <phoneticPr fontId="2"/>
  <dataValidations count="1">
    <dataValidation type="list" allowBlank="1" showInputMessage="1" showErrorMessage="1" sqref="I25:I30 I32:I36 I38:I43" xr:uid="{00000000-0002-0000-0200-000000000000}">
      <formula1>"　,◯,－"</formula1>
    </dataValidation>
  </dataValidations>
  <pageMargins left="0.7" right="0.7" top="0.75" bottom="0.75" header="0.3" footer="0.3"/>
  <pageSetup paperSize="9" scale="96"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41"/>
  <sheetViews>
    <sheetView zoomScaleNormal="100" workbookViewId="0">
      <selection activeCell="G7" sqref="G7:I7"/>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128" t="s">
        <v>45</v>
      </c>
      <c r="C3" s="128"/>
      <c r="D3" s="128"/>
      <c r="E3" s="128"/>
      <c r="F3" s="128"/>
      <c r="G3" s="128"/>
      <c r="H3" s="128"/>
      <c r="I3" s="128"/>
    </row>
    <row r="4" spans="2:9" hidden="1" x14ac:dyDescent="0.15">
      <c r="B4" s="98" t="s">
        <v>1</v>
      </c>
      <c r="C4" s="99"/>
      <c r="D4" s="99"/>
      <c r="E4" s="100"/>
      <c r="F4" s="129"/>
      <c r="G4" s="130"/>
      <c r="H4" s="130"/>
      <c r="I4" s="131"/>
    </row>
    <row r="5" spans="2:9" x14ac:dyDescent="0.15">
      <c r="B5" s="98" t="s">
        <v>2</v>
      </c>
      <c r="C5" s="99"/>
      <c r="D5" s="99"/>
      <c r="E5" s="100"/>
      <c r="F5" s="106" t="s">
        <v>82</v>
      </c>
      <c r="G5" s="107"/>
      <c r="H5" s="107"/>
      <c r="I5" s="108"/>
    </row>
    <row r="6" spans="2:9" x14ac:dyDescent="0.15">
      <c r="B6" s="98" t="s">
        <v>3</v>
      </c>
      <c r="C6" s="99"/>
      <c r="D6" s="99"/>
      <c r="E6" s="100"/>
      <c r="F6" s="106" t="s">
        <v>83</v>
      </c>
      <c r="G6" s="107"/>
      <c r="H6" s="107"/>
      <c r="I6" s="108"/>
    </row>
    <row r="7" spans="2:9" x14ac:dyDescent="0.15">
      <c r="B7" s="109" t="s">
        <v>4</v>
      </c>
      <c r="C7" s="110"/>
      <c r="D7" s="110"/>
      <c r="E7" s="111"/>
      <c r="F7" s="6" t="s">
        <v>5</v>
      </c>
      <c r="G7" s="115">
        <v>44226</v>
      </c>
      <c r="H7" s="116"/>
      <c r="I7" s="116"/>
    </row>
    <row r="8" spans="2:9" x14ac:dyDescent="0.15">
      <c r="B8" s="112"/>
      <c r="C8" s="113"/>
      <c r="D8" s="113"/>
      <c r="E8" s="114"/>
      <c r="F8" s="6" t="s">
        <v>6</v>
      </c>
      <c r="G8" s="115">
        <v>44540</v>
      </c>
      <c r="H8" s="116"/>
      <c r="I8" s="116"/>
    </row>
    <row r="9" spans="2:9" x14ac:dyDescent="0.15">
      <c r="B9" s="117" t="s">
        <v>7</v>
      </c>
      <c r="C9" s="118"/>
      <c r="D9" s="118"/>
      <c r="E9" s="119"/>
      <c r="F9" s="6" t="s">
        <v>5</v>
      </c>
      <c r="G9" s="115">
        <v>44247</v>
      </c>
      <c r="H9" s="116"/>
      <c r="I9" s="116"/>
    </row>
    <row r="10" spans="2:9" x14ac:dyDescent="0.15">
      <c r="B10" s="120"/>
      <c r="C10" s="121"/>
      <c r="D10" s="121"/>
      <c r="E10" s="122"/>
      <c r="F10" s="6" t="s">
        <v>6</v>
      </c>
      <c r="G10" s="115">
        <v>44520</v>
      </c>
      <c r="H10" s="116"/>
      <c r="I10" s="116"/>
    </row>
    <row r="11" spans="2:9" x14ac:dyDescent="0.15">
      <c r="B11" s="123"/>
      <c r="C11" s="124"/>
      <c r="D11" s="124"/>
      <c r="E11" s="125"/>
      <c r="F11" s="6" t="s">
        <v>8</v>
      </c>
      <c r="G11" s="126">
        <v>9.1</v>
      </c>
      <c r="H11" s="127"/>
      <c r="I11" s="7" t="s">
        <v>9</v>
      </c>
    </row>
    <row r="12" spans="2:9" x14ac:dyDescent="0.15">
      <c r="B12" s="103" t="s">
        <v>10</v>
      </c>
      <c r="C12" s="104"/>
      <c r="D12" s="104"/>
      <c r="E12" s="105"/>
      <c r="F12" s="106" t="s">
        <v>84</v>
      </c>
      <c r="G12" s="107"/>
      <c r="H12" s="107"/>
      <c r="I12" s="108"/>
    </row>
    <row r="13" spans="2:9" x14ac:dyDescent="0.15">
      <c r="B13" s="103" t="s">
        <v>11</v>
      </c>
      <c r="C13" s="104"/>
      <c r="D13" s="104"/>
      <c r="E13" s="105"/>
      <c r="F13" s="106" t="s">
        <v>85</v>
      </c>
      <c r="G13" s="107"/>
      <c r="H13" s="107"/>
      <c r="I13" s="108"/>
    </row>
    <row r="14" spans="2:9" x14ac:dyDescent="0.15">
      <c r="B14" s="103" t="s">
        <v>12</v>
      </c>
      <c r="C14" s="104"/>
      <c r="D14" s="104"/>
      <c r="E14" s="105"/>
      <c r="F14" s="106" t="s">
        <v>94</v>
      </c>
      <c r="G14" s="107"/>
      <c r="H14" s="107"/>
      <c r="I14" s="108"/>
    </row>
    <row r="15" spans="2:9" x14ac:dyDescent="0.15">
      <c r="B15" s="83" t="s">
        <v>74</v>
      </c>
      <c r="C15" s="84"/>
      <c r="D15" s="84"/>
      <c r="E15" s="85"/>
      <c r="F15" s="8" t="s">
        <v>13</v>
      </c>
      <c r="G15" s="92">
        <v>2</v>
      </c>
      <c r="H15" s="93"/>
      <c r="I15" s="9" t="s">
        <v>14</v>
      </c>
    </row>
    <row r="16" spans="2:9" x14ac:dyDescent="0.15">
      <c r="B16" s="86"/>
      <c r="C16" s="87"/>
      <c r="D16" s="87"/>
      <c r="E16" s="88"/>
      <c r="F16" s="8" t="s">
        <v>15</v>
      </c>
      <c r="G16" s="94">
        <v>745200</v>
      </c>
      <c r="H16" s="95"/>
      <c r="I16" s="9" t="s">
        <v>16</v>
      </c>
    </row>
    <row r="17" spans="2:9" ht="31.5" x14ac:dyDescent="0.15">
      <c r="B17" s="89"/>
      <c r="C17" s="90"/>
      <c r="D17" s="90"/>
      <c r="E17" s="91"/>
      <c r="F17" s="10" t="s">
        <v>33</v>
      </c>
      <c r="G17" s="96">
        <v>40945</v>
      </c>
      <c r="H17" s="97"/>
      <c r="I17" s="9" t="s">
        <v>17</v>
      </c>
    </row>
    <row r="18" spans="2:9" x14ac:dyDescent="0.15">
      <c r="B18" s="2"/>
      <c r="C18" s="2"/>
      <c r="D18" s="2"/>
      <c r="E18" s="2"/>
      <c r="F18" s="2"/>
      <c r="G18" s="3"/>
      <c r="H18" s="4"/>
      <c r="I18" s="5"/>
    </row>
    <row r="19" spans="2:9" ht="26.25" customHeight="1" x14ac:dyDescent="0.15">
      <c r="B19" s="98" t="s">
        <v>39</v>
      </c>
      <c r="C19" s="99"/>
      <c r="D19" s="99"/>
      <c r="E19" s="99"/>
      <c r="F19" s="99"/>
      <c r="G19" s="100"/>
      <c r="H19" s="11" t="s">
        <v>18</v>
      </c>
      <c r="I19" s="11" t="s">
        <v>19</v>
      </c>
    </row>
    <row r="20" spans="2:9" ht="22.5" customHeight="1" x14ac:dyDescent="0.15">
      <c r="B20" s="70" t="s">
        <v>31</v>
      </c>
      <c r="C20" s="34" t="s">
        <v>41</v>
      </c>
      <c r="D20" s="13"/>
      <c r="E20" s="13"/>
      <c r="F20" s="13"/>
      <c r="G20" s="13"/>
      <c r="H20" s="13"/>
      <c r="I20" s="14"/>
    </row>
    <row r="21" spans="2:9" ht="22.5" customHeight="1" x14ac:dyDescent="0.15">
      <c r="B21" s="71"/>
      <c r="C21" s="15" t="s">
        <v>52</v>
      </c>
      <c r="D21" s="101" t="s">
        <v>20</v>
      </c>
      <c r="E21" s="101"/>
      <c r="F21" s="101"/>
      <c r="G21" s="102"/>
      <c r="H21" s="56"/>
      <c r="I21" s="76"/>
    </row>
    <row r="22" spans="2:9" ht="22.5" customHeight="1" x14ac:dyDescent="0.15">
      <c r="B22" s="71"/>
      <c r="C22" s="16" t="s">
        <v>53</v>
      </c>
      <c r="D22" s="81" t="s">
        <v>21</v>
      </c>
      <c r="E22" s="81"/>
      <c r="F22" s="81"/>
      <c r="G22" s="82"/>
      <c r="H22" s="57"/>
      <c r="I22" s="77"/>
    </row>
    <row r="23" spans="2:9" ht="26.25" customHeight="1" x14ac:dyDescent="0.15">
      <c r="B23" s="71"/>
      <c r="C23" s="16" t="s">
        <v>54</v>
      </c>
      <c r="D23" s="81" t="s">
        <v>34</v>
      </c>
      <c r="E23" s="81"/>
      <c r="F23" s="81"/>
      <c r="G23" s="82"/>
      <c r="H23" s="57"/>
      <c r="I23" s="77"/>
    </row>
    <row r="24" spans="2:9" ht="27" customHeight="1" x14ac:dyDescent="0.15">
      <c r="B24" s="71"/>
      <c r="C24" s="16" t="s">
        <v>55</v>
      </c>
      <c r="D24" s="81" t="s">
        <v>35</v>
      </c>
      <c r="E24" s="81"/>
      <c r="F24" s="81"/>
      <c r="G24" s="82"/>
      <c r="H24" s="57"/>
      <c r="I24" s="77"/>
    </row>
    <row r="25" spans="2:9" ht="22.5" customHeight="1" x14ac:dyDescent="0.15">
      <c r="B25" s="71"/>
      <c r="C25" s="16" t="s">
        <v>56</v>
      </c>
      <c r="D25" s="81" t="s">
        <v>22</v>
      </c>
      <c r="E25" s="81"/>
      <c r="F25" s="81"/>
      <c r="G25" s="82"/>
      <c r="H25" s="57"/>
      <c r="I25" s="77"/>
    </row>
    <row r="26" spans="2:9" ht="26.25" customHeight="1" x14ac:dyDescent="0.15">
      <c r="B26" s="71"/>
      <c r="C26" s="17" t="s">
        <v>57</v>
      </c>
      <c r="D26" s="66" t="s">
        <v>36</v>
      </c>
      <c r="E26" s="66"/>
      <c r="F26" s="66"/>
      <c r="G26" s="67"/>
      <c r="H26" s="58"/>
      <c r="I26" s="78"/>
    </row>
    <row r="27" spans="2:9" ht="22.5" customHeight="1" x14ac:dyDescent="0.15">
      <c r="B27" s="71"/>
      <c r="C27" s="34" t="s">
        <v>42</v>
      </c>
      <c r="D27" s="13"/>
      <c r="E27" s="13"/>
      <c r="F27" s="13"/>
      <c r="G27" s="13"/>
      <c r="H27" s="13"/>
      <c r="I27" s="14"/>
    </row>
    <row r="28" spans="2:9" ht="26.25" customHeight="1" x14ac:dyDescent="0.15">
      <c r="B28" s="71"/>
      <c r="C28" s="15" t="s">
        <v>58</v>
      </c>
      <c r="D28" s="79" t="s">
        <v>37</v>
      </c>
      <c r="E28" s="79"/>
      <c r="F28" s="79"/>
      <c r="G28" s="80"/>
      <c r="H28" s="56"/>
      <c r="I28" s="76"/>
    </row>
    <row r="29" spans="2:9" ht="26.25" customHeight="1" x14ac:dyDescent="0.15">
      <c r="B29" s="71"/>
      <c r="C29" s="16" t="s">
        <v>59</v>
      </c>
      <c r="D29" s="81" t="s">
        <v>23</v>
      </c>
      <c r="E29" s="81"/>
      <c r="F29" s="81"/>
      <c r="G29" s="82"/>
      <c r="H29" s="57"/>
      <c r="I29" s="77"/>
    </row>
    <row r="30" spans="2:9" ht="26.25" customHeight="1" x14ac:dyDescent="0.15">
      <c r="B30" s="71"/>
      <c r="C30" s="16" t="s">
        <v>60</v>
      </c>
      <c r="D30" s="81" t="s">
        <v>38</v>
      </c>
      <c r="E30" s="81"/>
      <c r="F30" s="81"/>
      <c r="G30" s="82"/>
      <c r="H30" s="57"/>
      <c r="I30" s="77"/>
    </row>
    <row r="31" spans="2:9" ht="22.5" customHeight="1" x14ac:dyDescent="0.15">
      <c r="B31" s="71"/>
      <c r="C31" s="16" t="s">
        <v>61</v>
      </c>
      <c r="D31" s="81" t="s">
        <v>24</v>
      </c>
      <c r="E31" s="81"/>
      <c r="F31" s="81"/>
      <c r="G31" s="82"/>
      <c r="H31" s="57"/>
      <c r="I31" s="77"/>
    </row>
    <row r="32" spans="2:9" ht="22.5" customHeight="1" x14ac:dyDescent="0.15">
      <c r="B32" s="72"/>
      <c r="C32" s="17" t="s">
        <v>62</v>
      </c>
      <c r="D32" s="66" t="s">
        <v>25</v>
      </c>
      <c r="E32" s="66"/>
      <c r="F32" s="66"/>
      <c r="G32" s="67"/>
      <c r="H32" s="58"/>
      <c r="I32" s="78"/>
    </row>
    <row r="33" spans="2:9" ht="27.75" customHeight="1" x14ac:dyDescent="0.15">
      <c r="B33" s="73" t="s">
        <v>32</v>
      </c>
      <c r="C33" s="34" t="s">
        <v>43</v>
      </c>
      <c r="D33" s="13"/>
      <c r="E33" s="13"/>
      <c r="F33" s="13"/>
      <c r="G33" s="13"/>
      <c r="H33" s="13"/>
      <c r="I33" s="14"/>
    </row>
    <row r="34" spans="2:9" ht="22.5" customHeight="1" x14ac:dyDescent="0.15">
      <c r="B34" s="74"/>
      <c r="C34" s="15" t="s">
        <v>63</v>
      </c>
      <c r="D34" s="79" t="s">
        <v>40</v>
      </c>
      <c r="E34" s="79"/>
      <c r="F34" s="79"/>
      <c r="G34" s="80"/>
      <c r="H34" s="56"/>
      <c r="I34" s="59"/>
    </row>
    <row r="35" spans="2:9" ht="22.5" customHeight="1" x14ac:dyDescent="0.15">
      <c r="B35" s="74"/>
      <c r="C35" s="16" t="s">
        <v>64</v>
      </c>
      <c r="D35" s="81" t="s">
        <v>26</v>
      </c>
      <c r="E35" s="81"/>
      <c r="F35" s="81"/>
      <c r="G35" s="82"/>
      <c r="H35" s="57"/>
      <c r="I35" s="60"/>
    </row>
    <row r="36" spans="2:9" ht="22.5" customHeight="1" x14ac:dyDescent="0.15">
      <c r="B36" s="74"/>
      <c r="C36" s="16" t="s">
        <v>65</v>
      </c>
      <c r="D36" s="81" t="s">
        <v>27</v>
      </c>
      <c r="E36" s="81"/>
      <c r="F36" s="81"/>
      <c r="G36" s="82"/>
      <c r="H36" s="57"/>
      <c r="I36" s="60"/>
    </row>
    <row r="37" spans="2:9" ht="22.5" customHeight="1" x14ac:dyDescent="0.15">
      <c r="B37" s="74"/>
      <c r="C37" s="16" t="s">
        <v>66</v>
      </c>
      <c r="D37" s="81" t="s">
        <v>28</v>
      </c>
      <c r="E37" s="81"/>
      <c r="F37" s="81"/>
      <c r="G37" s="82"/>
      <c r="H37" s="57"/>
      <c r="I37" s="60"/>
    </row>
    <row r="38" spans="2:9" ht="22.5" customHeight="1" x14ac:dyDescent="0.15">
      <c r="B38" s="74"/>
      <c r="C38" s="16" t="s">
        <v>67</v>
      </c>
      <c r="D38" s="81" t="s">
        <v>29</v>
      </c>
      <c r="E38" s="81"/>
      <c r="F38" s="81"/>
      <c r="G38" s="82"/>
      <c r="H38" s="57"/>
      <c r="I38" s="60"/>
    </row>
    <row r="39" spans="2:9" ht="22.5" customHeight="1" x14ac:dyDescent="0.15">
      <c r="B39" s="75"/>
      <c r="C39" s="17" t="s">
        <v>68</v>
      </c>
      <c r="D39" s="66" t="s">
        <v>30</v>
      </c>
      <c r="E39" s="66"/>
      <c r="F39" s="66"/>
      <c r="G39" s="67"/>
      <c r="H39" s="58"/>
      <c r="I39" s="61"/>
    </row>
    <row r="40" spans="2:9" x14ac:dyDescent="0.15">
      <c r="B40" s="68" t="s">
        <v>44</v>
      </c>
      <c r="C40" s="68"/>
      <c r="D40" s="68"/>
      <c r="E40" s="68"/>
      <c r="F40" s="68"/>
      <c r="G40" s="68"/>
      <c r="H40" s="68"/>
      <c r="I40" s="68"/>
    </row>
    <row r="41" spans="2:9" x14ac:dyDescent="0.15">
      <c r="B41" s="69"/>
      <c r="C41" s="69"/>
      <c r="D41" s="69"/>
      <c r="E41" s="69"/>
      <c r="F41" s="69"/>
      <c r="G41" s="69"/>
      <c r="H41" s="69"/>
      <c r="I41" s="69"/>
    </row>
  </sheetData>
  <sheetProtection sheet="1" selectLockedCells="1"/>
  <protectedRanges>
    <protectedRange sqref="H21:I26 H28:I32 H34:I39" name="範囲2"/>
    <protectedRange sqref="F4:I10 F12:I16" name="範囲1"/>
  </protectedRanges>
  <mergeCells count="47">
    <mergeCell ref="B6:E6"/>
    <mergeCell ref="F6:I6"/>
    <mergeCell ref="B3:I3"/>
    <mergeCell ref="B4:E4"/>
    <mergeCell ref="F4:I4"/>
    <mergeCell ref="B5:E5"/>
    <mergeCell ref="F5:I5"/>
    <mergeCell ref="B7:E8"/>
    <mergeCell ref="G7:I7"/>
    <mergeCell ref="G8:I8"/>
    <mergeCell ref="B9:E11"/>
    <mergeCell ref="G9:I9"/>
    <mergeCell ref="G10:I10"/>
    <mergeCell ref="G11:H11"/>
    <mergeCell ref="B12:E12"/>
    <mergeCell ref="F12:I12"/>
    <mergeCell ref="B13:E13"/>
    <mergeCell ref="F13:I13"/>
    <mergeCell ref="B14:E14"/>
    <mergeCell ref="F14:I14"/>
    <mergeCell ref="D21:G21"/>
    <mergeCell ref="B15:E17"/>
    <mergeCell ref="G15:H15"/>
    <mergeCell ref="G16:H16"/>
    <mergeCell ref="G17:H17"/>
    <mergeCell ref="B19:G19"/>
    <mergeCell ref="D22:G22"/>
    <mergeCell ref="D23:G23"/>
    <mergeCell ref="D24:G24"/>
    <mergeCell ref="D25:G25"/>
    <mergeCell ref="D26:G26"/>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s>
  <phoneticPr fontId="2"/>
  <dataValidations count="1">
    <dataValidation type="list" allowBlank="1" showInputMessage="1" showErrorMessage="1" sqref="H34:I39 H21:I26 H28:I32" xr:uid="{00000000-0002-0000-03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zoomScale="85" zoomScaleNormal="85" workbookViewId="0">
      <selection activeCell="F14" sqref="F14:I14"/>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55" t="s">
        <v>50</v>
      </c>
      <c r="C3" s="155"/>
      <c r="D3" s="155"/>
      <c r="E3" s="155"/>
      <c r="F3" s="155"/>
      <c r="G3" s="155"/>
      <c r="H3" s="155"/>
      <c r="I3" s="155"/>
      <c r="J3" s="23"/>
      <c r="K3" s="23"/>
      <c r="L3" s="23"/>
      <c r="M3" s="23"/>
    </row>
    <row r="4" spans="1:13" s="24" customFormat="1" ht="4.5" customHeight="1" x14ac:dyDescent="0.15">
      <c r="A4" s="22"/>
      <c r="B4" s="156"/>
      <c r="C4" s="156"/>
      <c r="D4" s="156"/>
      <c r="E4" s="156"/>
      <c r="F4" s="156"/>
      <c r="G4" s="156"/>
      <c r="H4" s="156"/>
      <c r="I4" s="156"/>
      <c r="J4" s="23"/>
      <c r="K4" s="23"/>
      <c r="L4" s="23"/>
      <c r="M4" s="23"/>
    </row>
    <row r="5" spans="1:13" ht="20.25" customHeight="1" x14ac:dyDescent="0.15">
      <c r="A5" s="25"/>
      <c r="B5" s="98" t="s">
        <v>2</v>
      </c>
      <c r="C5" s="99"/>
      <c r="D5" s="99"/>
      <c r="E5" s="99"/>
      <c r="F5" s="157" t="str">
        <f>IF('様式１　設置協議'!G5="","",'様式１　設置協議'!G5)</f>
        <v/>
      </c>
      <c r="G5" s="158"/>
      <c r="H5" s="158"/>
      <c r="I5" s="159"/>
      <c r="L5" s="26"/>
      <c r="M5" s="27"/>
    </row>
    <row r="6" spans="1:13" ht="20.25" customHeight="1" x14ac:dyDescent="0.15">
      <c r="A6" s="25"/>
      <c r="B6" s="98" t="s">
        <v>3</v>
      </c>
      <c r="C6" s="99"/>
      <c r="D6" s="99"/>
      <c r="E6" s="99"/>
      <c r="F6" s="157" t="str">
        <f>IF('様式１　設置協議'!G6="","",'様式１　設置協議'!G6)</f>
        <v/>
      </c>
      <c r="G6" s="158"/>
      <c r="H6" s="158"/>
      <c r="I6" s="159"/>
      <c r="L6" s="26"/>
      <c r="M6" s="27"/>
    </row>
    <row r="7" spans="1:13" ht="20.25" customHeight="1" x14ac:dyDescent="0.15">
      <c r="A7" s="25"/>
      <c r="B7" s="109" t="s">
        <v>4</v>
      </c>
      <c r="C7" s="110"/>
      <c r="D7" s="110"/>
      <c r="E7" s="110"/>
      <c r="F7" s="6" t="s">
        <v>5</v>
      </c>
      <c r="G7" s="149">
        <v>44226</v>
      </c>
      <c r="H7" s="150"/>
      <c r="I7" s="150"/>
      <c r="L7" s="28"/>
      <c r="M7" s="28"/>
    </row>
    <row r="8" spans="1:13" ht="20.25" customHeight="1" x14ac:dyDescent="0.15">
      <c r="A8" s="25"/>
      <c r="B8" s="112"/>
      <c r="C8" s="113"/>
      <c r="D8" s="113"/>
      <c r="E8" s="113"/>
      <c r="F8" s="6" t="s">
        <v>6</v>
      </c>
      <c r="G8" s="149">
        <v>44540</v>
      </c>
      <c r="H8" s="150"/>
      <c r="I8" s="150"/>
      <c r="L8" s="29"/>
      <c r="M8" s="30"/>
    </row>
    <row r="9" spans="1:13" ht="20.25" customHeight="1" x14ac:dyDescent="0.15">
      <c r="A9" s="25"/>
      <c r="B9" s="151" t="s">
        <v>46</v>
      </c>
      <c r="C9" s="152"/>
      <c r="D9" s="99"/>
      <c r="E9" s="99"/>
      <c r="F9" s="6" t="s">
        <v>5</v>
      </c>
      <c r="G9" s="115">
        <v>44247</v>
      </c>
      <c r="H9" s="116"/>
      <c r="I9" s="116"/>
      <c r="L9" s="28"/>
      <c r="M9" s="28"/>
    </row>
    <row r="10" spans="1:13" ht="20.25" customHeight="1" x14ac:dyDescent="0.15">
      <c r="A10" s="25"/>
      <c r="B10" s="98"/>
      <c r="C10" s="99"/>
      <c r="D10" s="99"/>
      <c r="E10" s="99"/>
      <c r="F10" s="6" t="s">
        <v>6</v>
      </c>
      <c r="G10" s="115">
        <v>44520</v>
      </c>
      <c r="H10" s="116"/>
      <c r="I10" s="116"/>
      <c r="L10" s="29"/>
      <c r="M10" s="30"/>
    </row>
    <row r="11" spans="1:13" ht="20.25" customHeight="1" x14ac:dyDescent="0.15">
      <c r="A11" s="25"/>
      <c r="B11" s="98"/>
      <c r="C11" s="99"/>
      <c r="D11" s="99"/>
      <c r="E11" s="99"/>
      <c r="F11" s="6" t="s">
        <v>8</v>
      </c>
      <c r="G11" s="153">
        <v>9.1</v>
      </c>
      <c r="H11" s="154"/>
      <c r="I11" s="33" t="s">
        <v>9</v>
      </c>
      <c r="L11" s="29"/>
      <c r="M11" s="30"/>
    </row>
    <row r="12" spans="1:13" ht="20.25" customHeight="1" x14ac:dyDescent="0.15">
      <c r="A12" s="25"/>
      <c r="B12" s="103" t="s">
        <v>10</v>
      </c>
      <c r="C12" s="104"/>
      <c r="D12" s="104"/>
      <c r="E12" s="104"/>
      <c r="F12" s="106" t="s">
        <v>84</v>
      </c>
      <c r="G12" s="107"/>
      <c r="H12" s="107"/>
      <c r="I12" s="108"/>
      <c r="L12" s="29"/>
      <c r="M12" s="30"/>
    </row>
    <row r="13" spans="1:13" ht="20.25" customHeight="1" x14ac:dyDescent="0.15">
      <c r="A13" s="25"/>
      <c r="B13" s="103" t="s">
        <v>11</v>
      </c>
      <c r="C13" s="104"/>
      <c r="D13" s="104"/>
      <c r="E13" s="104"/>
      <c r="F13" s="106" t="s">
        <v>85</v>
      </c>
      <c r="G13" s="107"/>
      <c r="H13" s="107"/>
      <c r="I13" s="108"/>
      <c r="L13" s="29"/>
      <c r="M13" s="30"/>
    </row>
    <row r="14" spans="1:13" ht="20.25" customHeight="1" x14ac:dyDescent="0.15">
      <c r="A14" s="31"/>
      <c r="B14" s="103" t="s">
        <v>12</v>
      </c>
      <c r="C14" s="104"/>
      <c r="D14" s="104"/>
      <c r="E14" s="105"/>
      <c r="F14" s="106" t="s">
        <v>97</v>
      </c>
      <c r="G14" s="107"/>
      <c r="H14" s="107"/>
      <c r="I14" s="108"/>
      <c r="L14" s="29"/>
      <c r="M14" s="30"/>
    </row>
    <row r="15" spans="1:13" ht="20.25" customHeight="1" x14ac:dyDescent="0.15">
      <c r="A15" s="31"/>
      <c r="B15" s="83" t="s">
        <v>71</v>
      </c>
      <c r="C15" s="142"/>
      <c r="D15" s="84"/>
      <c r="E15" s="85"/>
      <c r="F15" s="8" t="s">
        <v>13</v>
      </c>
      <c r="G15" s="143">
        <v>2</v>
      </c>
      <c r="H15" s="144"/>
      <c r="I15" s="9" t="s">
        <v>14</v>
      </c>
      <c r="L15" s="29"/>
      <c r="M15" s="30"/>
    </row>
    <row r="16" spans="1:13" ht="20.25" customHeight="1" x14ac:dyDescent="0.15">
      <c r="A16" s="31"/>
      <c r="B16" s="86"/>
      <c r="C16" s="87"/>
      <c r="D16" s="87"/>
      <c r="E16" s="88"/>
      <c r="F16" s="8" t="s">
        <v>70</v>
      </c>
      <c r="G16" s="145">
        <v>895000</v>
      </c>
      <c r="H16" s="146"/>
      <c r="I16" s="9" t="s">
        <v>16</v>
      </c>
      <c r="L16" s="29"/>
      <c r="M16" s="32"/>
    </row>
    <row r="17" spans="1:13" ht="20.25" customHeight="1" x14ac:dyDescent="0.15">
      <c r="A17" s="31"/>
      <c r="B17" s="86"/>
      <c r="C17" s="87"/>
      <c r="D17" s="87"/>
      <c r="E17" s="88"/>
      <c r="F17" s="10" t="s">
        <v>47</v>
      </c>
      <c r="G17" s="147">
        <v>49175</v>
      </c>
      <c r="H17" s="148"/>
      <c r="I17" s="9" t="s">
        <v>17</v>
      </c>
      <c r="L17" s="29"/>
      <c r="M17" s="32"/>
    </row>
    <row r="18" spans="1:13" ht="20.25" customHeight="1" x14ac:dyDescent="0.15">
      <c r="A18" s="31"/>
      <c r="B18" s="86"/>
      <c r="C18" s="87"/>
      <c r="D18" s="87"/>
      <c r="E18" s="88"/>
      <c r="F18" s="10" t="s">
        <v>73</v>
      </c>
      <c r="G18" s="147">
        <v>39175</v>
      </c>
      <c r="H18" s="148"/>
      <c r="I18" s="9" t="s">
        <v>17</v>
      </c>
      <c r="L18" s="29"/>
      <c r="M18" s="32"/>
    </row>
    <row r="19" spans="1:13" ht="20.25" customHeight="1" x14ac:dyDescent="0.15">
      <c r="A19" s="31"/>
      <c r="B19" s="86"/>
      <c r="C19" s="87"/>
      <c r="D19" s="87"/>
      <c r="E19" s="88"/>
      <c r="F19" s="10" t="s">
        <v>89</v>
      </c>
      <c r="G19" s="147">
        <v>39175</v>
      </c>
      <c r="H19" s="148"/>
      <c r="I19" s="9" t="s">
        <v>17</v>
      </c>
      <c r="L19" s="29"/>
      <c r="M19" s="32"/>
    </row>
    <row r="20" spans="1:13" ht="20.25" customHeight="1" x14ac:dyDescent="0.15">
      <c r="A20" s="31"/>
      <c r="B20" s="89"/>
      <c r="C20" s="90"/>
      <c r="D20" s="90"/>
      <c r="E20" s="91"/>
      <c r="F20" s="8" t="s">
        <v>48</v>
      </c>
      <c r="G20" s="147">
        <v>78350</v>
      </c>
      <c r="H20" s="148"/>
      <c r="I20" s="9" t="s">
        <v>16</v>
      </c>
      <c r="L20" s="29"/>
      <c r="M20" s="30"/>
    </row>
    <row r="21" spans="1:13" ht="19.5" customHeight="1" x14ac:dyDescent="0.15">
      <c r="B21" s="109" t="s">
        <v>51</v>
      </c>
      <c r="C21" s="110"/>
      <c r="D21" s="110"/>
      <c r="E21" s="110"/>
      <c r="F21" s="110"/>
      <c r="G21" s="111"/>
      <c r="H21" s="140" t="s">
        <v>18</v>
      </c>
      <c r="I21" s="141"/>
    </row>
    <row r="22" spans="1:13" ht="26.25" customHeight="1" x14ac:dyDescent="0.15">
      <c r="B22" s="70" t="s">
        <v>31</v>
      </c>
      <c r="C22" s="34" t="s">
        <v>41</v>
      </c>
      <c r="D22" s="13"/>
      <c r="E22" s="13"/>
      <c r="F22" s="13"/>
      <c r="G22" s="13"/>
      <c r="H22" s="64"/>
      <c r="I22" s="65"/>
    </row>
    <row r="23" spans="1:13" ht="22.5" customHeight="1" x14ac:dyDescent="0.15">
      <c r="B23" s="71"/>
      <c r="C23" s="15" t="s">
        <v>52</v>
      </c>
      <c r="D23" s="101" t="s">
        <v>20</v>
      </c>
      <c r="E23" s="101"/>
      <c r="F23" s="101"/>
      <c r="G23" s="102"/>
      <c r="H23" s="138"/>
      <c r="I23" s="139"/>
    </row>
    <row r="24" spans="1:13" ht="22.5" customHeight="1" x14ac:dyDescent="0.15">
      <c r="B24" s="71"/>
      <c r="C24" s="16" t="s">
        <v>53</v>
      </c>
      <c r="D24" s="81" t="s">
        <v>21</v>
      </c>
      <c r="E24" s="81"/>
      <c r="F24" s="81"/>
      <c r="G24" s="82"/>
      <c r="H24" s="136"/>
      <c r="I24" s="137"/>
    </row>
    <row r="25" spans="1:13" ht="26.25" customHeight="1" x14ac:dyDescent="0.15">
      <c r="B25" s="71"/>
      <c r="C25" s="16" t="s">
        <v>54</v>
      </c>
      <c r="D25" s="81" t="s">
        <v>34</v>
      </c>
      <c r="E25" s="81"/>
      <c r="F25" s="81"/>
      <c r="G25" s="82"/>
      <c r="H25" s="136"/>
      <c r="I25" s="137"/>
    </row>
    <row r="26" spans="1:13" ht="26.25" customHeight="1" x14ac:dyDescent="0.15">
      <c r="B26" s="71"/>
      <c r="C26" s="16" t="s">
        <v>55</v>
      </c>
      <c r="D26" s="81" t="s">
        <v>35</v>
      </c>
      <c r="E26" s="81"/>
      <c r="F26" s="81"/>
      <c r="G26" s="82"/>
      <c r="H26" s="136"/>
      <c r="I26" s="137"/>
    </row>
    <row r="27" spans="1:13" ht="22.5" customHeight="1" x14ac:dyDescent="0.15">
      <c r="B27" s="71"/>
      <c r="C27" s="16" t="s">
        <v>56</v>
      </c>
      <c r="D27" s="81" t="s">
        <v>22</v>
      </c>
      <c r="E27" s="81"/>
      <c r="F27" s="81"/>
      <c r="G27" s="82"/>
      <c r="H27" s="136"/>
      <c r="I27" s="137"/>
    </row>
    <row r="28" spans="1:13" ht="26.25" customHeight="1" x14ac:dyDescent="0.15">
      <c r="B28" s="71"/>
      <c r="C28" s="17" t="s">
        <v>57</v>
      </c>
      <c r="D28" s="66" t="s">
        <v>36</v>
      </c>
      <c r="E28" s="66"/>
      <c r="F28" s="66"/>
      <c r="G28" s="67"/>
      <c r="H28" s="132"/>
      <c r="I28" s="133"/>
    </row>
    <row r="29" spans="1:13" ht="26.25" customHeight="1" x14ac:dyDescent="0.15">
      <c r="B29" s="71"/>
      <c r="C29" s="34" t="s">
        <v>42</v>
      </c>
      <c r="D29" s="13"/>
      <c r="E29" s="13"/>
      <c r="F29" s="13"/>
      <c r="G29" s="13"/>
      <c r="H29" s="64"/>
      <c r="I29" s="65"/>
    </row>
    <row r="30" spans="1:13" ht="26.25" customHeight="1" x14ac:dyDescent="0.15">
      <c r="B30" s="71"/>
      <c r="C30" s="15" t="s">
        <v>58</v>
      </c>
      <c r="D30" s="79" t="s">
        <v>37</v>
      </c>
      <c r="E30" s="79"/>
      <c r="F30" s="79"/>
      <c r="G30" s="80"/>
      <c r="H30" s="138"/>
      <c r="I30" s="139"/>
    </row>
    <row r="31" spans="1:13" ht="26.25" customHeight="1" x14ac:dyDescent="0.15">
      <c r="B31" s="71"/>
      <c r="C31" s="16" t="s">
        <v>59</v>
      </c>
      <c r="D31" s="81" t="s">
        <v>23</v>
      </c>
      <c r="E31" s="81"/>
      <c r="F31" s="81"/>
      <c r="G31" s="82"/>
      <c r="H31" s="136"/>
      <c r="I31" s="137"/>
    </row>
    <row r="32" spans="1:13" ht="26.25" customHeight="1" x14ac:dyDescent="0.15">
      <c r="B32" s="71"/>
      <c r="C32" s="16" t="s">
        <v>60</v>
      </c>
      <c r="D32" s="81" t="s">
        <v>38</v>
      </c>
      <c r="E32" s="81"/>
      <c r="F32" s="81"/>
      <c r="G32" s="82"/>
      <c r="H32" s="136"/>
      <c r="I32" s="137"/>
    </row>
    <row r="33" spans="2:9" ht="22.5" customHeight="1" x14ac:dyDescent="0.15">
      <c r="B33" s="71"/>
      <c r="C33" s="16" t="s">
        <v>61</v>
      </c>
      <c r="D33" s="81" t="s">
        <v>24</v>
      </c>
      <c r="E33" s="81"/>
      <c r="F33" s="81"/>
      <c r="G33" s="82"/>
      <c r="H33" s="136"/>
      <c r="I33" s="137"/>
    </row>
    <row r="34" spans="2:9" ht="22.5" customHeight="1" x14ac:dyDescent="0.15">
      <c r="B34" s="72"/>
      <c r="C34" s="17" t="s">
        <v>62</v>
      </c>
      <c r="D34" s="66" t="s">
        <v>25</v>
      </c>
      <c r="E34" s="66"/>
      <c r="F34" s="66"/>
      <c r="G34" s="67"/>
      <c r="H34" s="132"/>
      <c r="I34" s="133"/>
    </row>
    <row r="35" spans="2:9" ht="18" customHeight="1" x14ac:dyDescent="0.15">
      <c r="B35" s="73" t="s">
        <v>32</v>
      </c>
      <c r="C35" s="34" t="s">
        <v>43</v>
      </c>
      <c r="D35" s="13"/>
      <c r="E35" s="13"/>
      <c r="F35" s="13"/>
      <c r="G35" s="13"/>
      <c r="H35" s="64"/>
      <c r="I35" s="65"/>
    </row>
    <row r="36" spans="2:9" ht="22.5" customHeight="1" x14ac:dyDescent="0.15">
      <c r="B36" s="74"/>
      <c r="C36" s="15" t="s">
        <v>63</v>
      </c>
      <c r="D36" s="79" t="s">
        <v>40</v>
      </c>
      <c r="E36" s="79"/>
      <c r="F36" s="79"/>
      <c r="G36" s="80"/>
      <c r="H36" s="138"/>
      <c r="I36" s="139"/>
    </row>
    <row r="37" spans="2:9" ht="22.5" customHeight="1" x14ac:dyDescent="0.15">
      <c r="B37" s="74"/>
      <c r="C37" s="16" t="s">
        <v>64</v>
      </c>
      <c r="D37" s="81" t="s">
        <v>26</v>
      </c>
      <c r="E37" s="81"/>
      <c r="F37" s="81"/>
      <c r="G37" s="82"/>
      <c r="H37" s="136"/>
      <c r="I37" s="137"/>
    </row>
    <row r="38" spans="2:9" ht="22.5" customHeight="1" x14ac:dyDescent="0.15">
      <c r="B38" s="74"/>
      <c r="C38" s="16" t="s">
        <v>65</v>
      </c>
      <c r="D38" s="81" t="s">
        <v>27</v>
      </c>
      <c r="E38" s="81"/>
      <c r="F38" s="81"/>
      <c r="G38" s="82"/>
      <c r="H38" s="136"/>
      <c r="I38" s="137"/>
    </row>
    <row r="39" spans="2:9" ht="22.5" customHeight="1" x14ac:dyDescent="0.15">
      <c r="B39" s="74"/>
      <c r="C39" s="16" t="s">
        <v>66</v>
      </c>
      <c r="D39" s="81" t="s">
        <v>28</v>
      </c>
      <c r="E39" s="81"/>
      <c r="F39" s="81"/>
      <c r="G39" s="82"/>
      <c r="H39" s="136"/>
      <c r="I39" s="137"/>
    </row>
    <row r="40" spans="2:9" ht="22.5" customHeight="1" x14ac:dyDescent="0.15">
      <c r="B40" s="74"/>
      <c r="C40" s="16" t="s">
        <v>67</v>
      </c>
      <c r="D40" s="81" t="s">
        <v>29</v>
      </c>
      <c r="E40" s="81"/>
      <c r="F40" s="81"/>
      <c r="G40" s="82"/>
      <c r="H40" s="136"/>
      <c r="I40" s="137"/>
    </row>
    <row r="41" spans="2:9" ht="22.5" customHeight="1" x14ac:dyDescent="0.15">
      <c r="B41" s="75"/>
      <c r="C41" s="17" t="s">
        <v>68</v>
      </c>
      <c r="D41" s="66" t="s">
        <v>30</v>
      </c>
      <c r="E41" s="66"/>
      <c r="F41" s="66"/>
      <c r="G41" s="67"/>
      <c r="H41" s="132"/>
      <c r="I41" s="133"/>
    </row>
    <row r="42" spans="2:9" ht="18" hidden="1" customHeight="1" x14ac:dyDescent="0.15">
      <c r="B42" s="134"/>
      <c r="C42" s="134"/>
      <c r="D42" s="134"/>
      <c r="E42" s="134"/>
      <c r="F42" s="134"/>
      <c r="G42" s="134"/>
      <c r="H42" s="134"/>
      <c r="I42" s="134"/>
    </row>
    <row r="43" spans="2:9" ht="18" customHeight="1" x14ac:dyDescent="0.15">
      <c r="B43" s="135"/>
      <c r="C43" s="135"/>
      <c r="D43" s="135"/>
      <c r="E43" s="135"/>
      <c r="F43" s="135"/>
      <c r="G43" s="135"/>
      <c r="H43" s="135"/>
      <c r="I43" s="135"/>
    </row>
  </sheetData>
  <sheetProtection sheet="1" selectLockedCells="1"/>
  <protectedRanges>
    <protectedRange sqref="H23:I28 H30:I34 H36:I41" name="範囲2_3"/>
    <protectedRange sqref="F12:I14" name="範囲1_1"/>
    <protectedRange sqref="F5:I6" name="範囲1_3"/>
  </protectedRanges>
  <mergeCells count="65">
    <mergeCell ref="B3:I3"/>
    <mergeCell ref="B4:I4"/>
    <mergeCell ref="B5:E5"/>
    <mergeCell ref="F5:I5"/>
    <mergeCell ref="B6:E6"/>
    <mergeCell ref="F6:I6"/>
    <mergeCell ref="B7:E8"/>
    <mergeCell ref="G7:I7"/>
    <mergeCell ref="G8:I8"/>
    <mergeCell ref="B9:E11"/>
    <mergeCell ref="G9:I9"/>
    <mergeCell ref="G10:I10"/>
    <mergeCell ref="G11:H11"/>
    <mergeCell ref="B12:E12"/>
    <mergeCell ref="F12:I12"/>
    <mergeCell ref="B13:E13"/>
    <mergeCell ref="F13:I13"/>
    <mergeCell ref="B14:E14"/>
    <mergeCell ref="F14:I14"/>
    <mergeCell ref="B15:E20"/>
    <mergeCell ref="G15:H15"/>
    <mergeCell ref="G16:H16"/>
    <mergeCell ref="G17:H17"/>
    <mergeCell ref="G18:H18"/>
    <mergeCell ref="G19:H19"/>
    <mergeCell ref="G20:H20"/>
    <mergeCell ref="D30:G30"/>
    <mergeCell ref="H30:I30"/>
    <mergeCell ref="B21:G21"/>
    <mergeCell ref="H21:I21"/>
    <mergeCell ref="B22:B34"/>
    <mergeCell ref="D23:G23"/>
    <mergeCell ref="H23:I23"/>
    <mergeCell ref="D24:G24"/>
    <mergeCell ref="H24:I24"/>
    <mergeCell ref="D25:G25"/>
    <mergeCell ref="H25:I25"/>
    <mergeCell ref="D26:G26"/>
    <mergeCell ref="H26:I26"/>
    <mergeCell ref="D27:G27"/>
    <mergeCell ref="H27:I27"/>
    <mergeCell ref="D28:G28"/>
    <mergeCell ref="H28:I28"/>
    <mergeCell ref="D31:G31"/>
    <mergeCell ref="H31:I31"/>
    <mergeCell ref="D32:G32"/>
    <mergeCell ref="H32:I32"/>
    <mergeCell ref="D33:G33"/>
    <mergeCell ref="H33:I33"/>
    <mergeCell ref="B42:I43"/>
    <mergeCell ref="D34:G34"/>
    <mergeCell ref="H34:I34"/>
    <mergeCell ref="B35:B41"/>
    <mergeCell ref="D36:G36"/>
    <mergeCell ref="H36:I36"/>
    <mergeCell ref="D37:G37"/>
    <mergeCell ref="H37:I37"/>
    <mergeCell ref="D38:G38"/>
    <mergeCell ref="H38:I38"/>
    <mergeCell ref="D39:G39"/>
    <mergeCell ref="H39:I39"/>
    <mergeCell ref="D40:G40"/>
    <mergeCell ref="H40:I40"/>
    <mergeCell ref="D41:G41"/>
    <mergeCell ref="H41:I41"/>
  </mergeCells>
  <phoneticPr fontId="2"/>
  <dataValidations count="1">
    <dataValidation type="list" allowBlank="1" showInputMessage="1" showErrorMessage="1" sqref="H23:I28 H30:I34 H36:I41" xr:uid="{00000000-0002-0000-04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5"/>
  <sheetViews>
    <sheetView topLeftCell="A2" zoomScaleNormal="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222" t="s">
        <v>77</v>
      </c>
      <c r="C4" s="222"/>
      <c r="D4" s="222"/>
      <c r="E4" s="222"/>
      <c r="F4" s="222"/>
      <c r="G4" s="222"/>
      <c r="H4" s="222"/>
      <c r="I4" s="222"/>
    </row>
    <row r="5" spans="1:13" hidden="1" x14ac:dyDescent="0.15">
      <c r="B5" s="174" t="s">
        <v>1</v>
      </c>
      <c r="C5" s="175"/>
      <c r="D5" s="175"/>
      <c r="E5" s="176"/>
      <c r="F5" s="223"/>
      <c r="G5" s="224"/>
      <c r="H5" s="224"/>
      <c r="I5" s="225"/>
    </row>
    <row r="6" spans="1:13" x14ac:dyDescent="0.15">
      <c r="B6" s="174" t="s">
        <v>2</v>
      </c>
      <c r="C6" s="175"/>
      <c r="D6" s="175"/>
      <c r="E6" s="176"/>
      <c r="F6" s="174" t="str">
        <f>IF('様式２　設置報告'!F5="","",'様式２　設置報告'!F5)</f>
        <v/>
      </c>
      <c r="G6" s="175"/>
      <c r="H6" s="175"/>
      <c r="I6" s="176"/>
    </row>
    <row r="7" spans="1:13" x14ac:dyDescent="0.15">
      <c r="B7" s="174" t="s">
        <v>3</v>
      </c>
      <c r="C7" s="175"/>
      <c r="D7" s="175"/>
      <c r="E7" s="176"/>
      <c r="F7" s="174" t="str">
        <f>IF('様式２　設置報告'!F6="","",'様式２　設置報告'!F6)</f>
        <v/>
      </c>
      <c r="G7" s="175"/>
      <c r="H7" s="175"/>
      <c r="I7" s="176"/>
    </row>
    <row r="8" spans="1:13" x14ac:dyDescent="0.15">
      <c r="B8" s="203" t="s">
        <v>4</v>
      </c>
      <c r="C8" s="204"/>
      <c r="D8" s="204"/>
      <c r="E8" s="205"/>
      <c r="F8" s="37" t="s">
        <v>5</v>
      </c>
      <c r="G8" s="209">
        <v>44226</v>
      </c>
      <c r="H8" s="210"/>
      <c r="I8" s="210"/>
    </row>
    <row r="9" spans="1:13" x14ac:dyDescent="0.15">
      <c r="B9" s="206"/>
      <c r="C9" s="207"/>
      <c r="D9" s="207"/>
      <c r="E9" s="208"/>
      <c r="F9" s="37" t="s">
        <v>6</v>
      </c>
      <c r="G9" s="209">
        <v>44540</v>
      </c>
      <c r="H9" s="210"/>
      <c r="I9" s="210"/>
    </row>
    <row r="10" spans="1:13" x14ac:dyDescent="0.15">
      <c r="B10" s="211" t="s">
        <v>7</v>
      </c>
      <c r="C10" s="212"/>
      <c r="D10" s="212"/>
      <c r="E10" s="213"/>
      <c r="F10" s="37" t="s">
        <v>5</v>
      </c>
      <c r="G10" s="209">
        <v>44247</v>
      </c>
      <c r="H10" s="210"/>
      <c r="I10" s="210"/>
    </row>
    <row r="11" spans="1:13" x14ac:dyDescent="0.15">
      <c r="B11" s="214"/>
      <c r="C11" s="215"/>
      <c r="D11" s="215"/>
      <c r="E11" s="216"/>
      <c r="F11" s="37" t="s">
        <v>6</v>
      </c>
      <c r="G11" s="209">
        <v>44520</v>
      </c>
      <c r="H11" s="210"/>
      <c r="I11" s="210"/>
    </row>
    <row r="12" spans="1:13" x14ac:dyDescent="0.15">
      <c r="B12" s="217"/>
      <c r="C12" s="218"/>
      <c r="D12" s="218"/>
      <c r="E12" s="219"/>
      <c r="F12" s="37" t="s">
        <v>8</v>
      </c>
      <c r="G12" s="220">
        <v>9.1</v>
      </c>
      <c r="H12" s="221"/>
      <c r="I12" s="38" t="s">
        <v>9</v>
      </c>
    </row>
    <row r="13" spans="1:13" x14ac:dyDescent="0.15">
      <c r="B13" s="197" t="s">
        <v>10</v>
      </c>
      <c r="C13" s="198"/>
      <c r="D13" s="198"/>
      <c r="E13" s="199"/>
      <c r="F13" s="200" t="s">
        <v>99</v>
      </c>
      <c r="G13" s="201"/>
      <c r="H13" s="201"/>
      <c r="I13" s="202"/>
    </row>
    <row r="14" spans="1:13" x14ac:dyDescent="0.15">
      <c r="B14" s="197" t="s">
        <v>11</v>
      </c>
      <c r="C14" s="198"/>
      <c r="D14" s="198"/>
      <c r="E14" s="199"/>
      <c r="F14" s="200" t="s">
        <v>100</v>
      </c>
      <c r="G14" s="201"/>
      <c r="H14" s="201"/>
      <c r="I14" s="202"/>
    </row>
    <row r="15" spans="1:13" x14ac:dyDescent="0.15">
      <c r="B15" s="197" t="s">
        <v>12</v>
      </c>
      <c r="C15" s="198"/>
      <c r="D15" s="198"/>
      <c r="E15" s="199"/>
      <c r="F15" s="200" t="s">
        <v>98</v>
      </c>
      <c r="G15" s="201"/>
      <c r="H15" s="201"/>
      <c r="I15" s="202"/>
    </row>
    <row r="16" spans="1:13" s="20" customFormat="1" ht="15" customHeight="1" x14ac:dyDescent="0.15">
      <c r="A16" s="31"/>
      <c r="B16" s="160" t="s">
        <v>71</v>
      </c>
      <c r="C16" s="161"/>
      <c r="D16" s="162"/>
      <c r="E16" s="163"/>
      <c r="F16" s="39" t="s">
        <v>76</v>
      </c>
      <c r="G16" s="177"/>
      <c r="H16" s="178"/>
      <c r="I16" s="40" t="s">
        <v>14</v>
      </c>
      <c r="L16" s="29"/>
      <c r="M16" s="30"/>
    </row>
    <row r="17" spans="1:13" s="20" customFormat="1" ht="15" customHeight="1" x14ac:dyDescent="0.15">
      <c r="A17" s="31"/>
      <c r="B17" s="164"/>
      <c r="C17" s="165"/>
      <c r="D17" s="165"/>
      <c r="E17" s="166"/>
      <c r="F17" s="39" t="s">
        <v>70</v>
      </c>
      <c r="G17" s="181"/>
      <c r="H17" s="182"/>
      <c r="I17" s="40" t="s">
        <v>16</v>
      </c>
      <c r="L17" s="29"/>
      <c r="M17" s="32"/>
    </row>
    <row r="18" spans="1:13" s="20" customFormat="1" ht="21" x14ac:dyDescent="0.15">
      <c r="A18" s="31"/>
      <c r="B18" s="164"/>
      <c r="C18" s="165"/>
      <c r="D18" s="165"/>
      <c r="E18" s="166"/>
      <c r="F18" s="41" t="s">
        <v>47</v>
      </c>
      <c r="G18" s="179" t="s">
        <v>101</v>
      </c>
      <c r="H18" s="180"/>
      <c r="I18" s="40" t="s">
        <v>17</v>
      </c>
      <c r="L18" s="29"/>
      <c r="M18" s="32"/>
    </row>
    <row r="19" spans="1:13" s="20" customFormat="1" ht="21" x14ac:dyDescent="0.15">
      <c r="A19" s="31"/>
      <c r="B19" s="164"/>
      <c r="C19" s="165"/>
      <c r="D19" s="165"/>
      <c r="E19" s="166"/>
      <c r="F19" s="41" t="s">
        <v>73</v>
      </c>
      <c r="G19" s="179">
        <v>0</v>
      </c>
      <c r="H19" s="180"/>
      <c r="I19" s="40" t="s">
        <v>17</v>
      </c>
      <c r="L19" s="29"/>
      <c r="M19" s="32"/>
    </row>
    <row r="20" spans="1:13" s="20" customFormat="1" ht="21" x14ac:dyDescent="0.15">
      <c r="A20" s="31"/>
      <c r="B20" s="164"/>
      <c r="C20" s="165"/>
      <c r="D20" s="165"/>
      <c r="E20" s="166"/>
      <c r="F20" s="41" t="s">
        <v>89</v>
      </c>
      <c r="G20" s="179">
        <v>0</v>
      </c>
      <c r="H20" s="180"/>
      <c r="I20" s="40" t="s">
        <v>17</v>
      </c>
      <c r="L20" s="29"/>
      <c r="M20" s="32"/>
    </row>
    <row r="21" spans="1:13" s="20" customFormat="1" ht="20.25" customHeight="1" x14ac:dyDescent="0.15">
      <c r="A21" s="31"/>
      <c r="B21" s="167"/>
      <c r="C21" s="168"/>
      <c r="D21" s="168"/>
      <c r="E21" s="169"/>
      <c r="F21" s="39" t="s">
        <v>48</v>
      </c>
      <c r="G21" s="179">
        <v>0</v>
      </c>
      <c r="H21" s="180"/>
      <c r="I21" s="62" t="s">
        <v>87</v>
      </c>
      <c r="L21" s="29"/>
      <c r="M21" s="30"/>
    </row>
    <row r="22" spans="1:13" ht="18.75" customHeight="1" x14ac:dyDescent="0.15">
      <c r="B22" s="42"/>
      <c r="C22" s="42"/>
      <c r="D22" s="42"/>
      <c r="E22" s="42"/>
      <c r="F22" s="183" t="s">
        <v>88</v>
      </c>
      <c r="G22" s="184"/>
      <c r="H22" s="184"/>
      <c r="I22" s="184"/>
    </row>
    <row r="23" spans="1:13" ht="26.25" customHeight="1" x14ac:dyDescent="0.15">
      <c r="B23" s="174" t="s">
        <v>39</v>
      </c>
      <c r="C23" s="175"/>
      <c r="D23" s="175"/>
      <c r="E23" s="175"/>
      <c r="F23" s="175"/>
      <c r="G23" s="176"/>
      <c r="H23" s="43" t="s">
        <v>78</v>
      </c>
      <c r="I23" s="43" t="s">
        <v>72</v>
      </c>
    </row>
    <row r="24" spans="1:13" ht="22.5" customHeight="1" x14ac:dyDescent="0.15">
      <c r="B24" s="192" t="s">
        <v>31</v>
      </c>
      <c r="C24" s="63" t="s">
        <v>41</v>
      </c>
      <c r="D24" s="45"/>
      <c r="E24" s="45"/>
      <c r="F24" s="45"/>
      <c r="G24" s="45"/>
      <c r="H24" s="45"/>
      <c r="I24" s="46"/>
    </row>
    <row r="25" spans="1:13" ht="18.75" customHeight="1" x14ac:dyDescent="0.15">
      <c r="B25" s="193"/>
      <c r="C25" s="47" t="s">
        <v>52</v>
      </c>
      <c r="D25" s="195" t="s">
        <v>20</v>
      </c>
      <c r="E25" s="195"/>
      <c r="F25" s="195"/>
      <c r="G25" s="196"/>
      <c r="H25" s="48" t="str">
        <f>IF('様式２　設置報告'!H23="","",'様式２　設置報告'!H23)</f>
        <v/>
      </c>
      <c r="I25" s="53" t="s">
        <v>86</v>
      </c>
    </row>
    <row r="26" spans="1:13" ht="22.5" customHeight="1" x14ac:dyDescent="0.15">
      <c r="B26" s="193"/>
      <c r="C26" s="49" t="s">
        <v>53</v>
      </c>
      <c r="D26" s="170" t="s">
        <v>21</v>
      </c>
      <c r="E26" s="170"/>
      <c r="F26" s="170"/>
      <c r="G26" s="171"/>
      <c r="H26" s="50" t="str">
        <f>IF('様式２　設置報告'!H24="","",'様式２　設置報告'!H24)</f>
        <v/>
      </c>
      <c r="I26" s="54" t="s">
        <v>75</v>
      </c>
    </row>
    <row r="27" spans="1:13" ht="26.25" customHeight="1" x14ac:dyDescent="0.15">
      <c r="B27" s="193"/>
      <c r="C27" s="49" t="s">
        <v>54</v>
      </c>
      <c r="D27" s="170" t="s">
        <v>34</v>
      </c>
      <c r="E27" s="170"/>
      <c r="F27" s="170"/>
      <c r="G27" s="171"/>
      <c r="H27" s="50" t="str">
        <f>IF('様式２　設置報告'!H25="","",'様式２　設置報告'!H25)</f>
        <v/>
      </c>
      <c r="I27" s="54"/>
    </row>
    <row r="28" spans="1:13" ht="34.5" customHeight="1" x14ac:dyDescent="0.15">
      <c r="B28" s="193"/>
      <c r="C28" s="49" t="s">
        <v>55</v>
      </c>
      <c r="D28" s="170" t="s">
        <v>35</v>
      </c>
      <c r="E28" s="170"/>
      <c r="F28" s="170"/>
      <c r="G28" s="171"/>
      <c r="H28" s="50" t="str">
        <f>IF('様式２　設置報告'!H26="","",'様式２　設置報告'!H26)</f>
        <v/>
      </c>
      <c r="I28" s="54"/>
    </row>
    <row r="29" spans="1:13" ht="22.5" customHeight="1" x14ac:dyDescent="0.15">
      <c r="B29" s="193"/>
      <c r="C29" s="49" t="s">
        <v>56</v>
      </c>
      <c r="D29" s="170" t="s">
        <v>22</v>
      </c>
      <c r="E29" s="170"/>
      <c r="F29" s="170"/>
      <c r="G29" s="171"/>
      <c r="H29" s="50" t="str">
        <f>IF('様式２　設置報告'!H27="","",'様式２　設置報告'!H27)</f>
        <v/>
      </c>
      <c r="I29" s="54"/>
    </row>
    <row r="30" spans="1:13" ht="26.25" customHeight="1" x14ac:dyDescent="0.15">
      <c r="B30" s="193"/>
      <c r="C30" s="51" t="s">
        <v>57</v>
      </c>
      <c r="D30" s="172" t="s">
        <v>36</v>
      </c>
      <c r="E30" s="172"/>
      <c r="F30" s="172"/>
      <c r="G30" s="173"/>
      <c r="H30" s="52" t="str">
        <f>IF('様式２　設置報告'!H28="","",'様式２　設置報告'!H28)</f>
        <v/>
      </c>
      <c r="I30" s="55"/>
    </row>
    <row r="31" spans="1:13" ht="22.5" customHeight="1" x14ac:dyDescent="0.15">
      <c r="B31" s="193"/>
      <c r="C31" s="63" t="s">
        <v>42</v>
      </c>
      <c r="D31" s="45"/>
      <c r="E31" s="45"/>
      <c r="F31" s="45"/>
      <c r="G31" s="45"/>
      <c r="H31" s="45"/>
      <c r="I31" s="46"/>
    </row>
    <row r="32" spans="1:13" ht="26.25" customHeight="1" x14ac:dyDescent="0.15">
      <c r="B32" s="193"/>
      <c r="C32" s="47" t="s">
        <v>58</v>
      </c>
      <c r="D32" s="190" t="s">
        <v>37</v>
      </c>
      <c r="E32" s="190"/>
      <c r="F32" s="190"/>
      <c r="G32" s="191"/>
      <c r="H32" s="48" t="str">
        <f>IF('様式２　設置報告'!H30="","",'様式２　設置報告'!H30)</f>
        <v/>
      </c>
      <c r="I32" s="53"/>
    </row>
    <row r="33" spans="2:9" ht="26.25" customHeight="1" x14ac:dyDescent="0.15">
      <c r="B33" s="193"/>
      <c r="C33" s="49" t="s">
        <v>59</v>
      </c>
      <c r="D33" s="170" t="s">
        <v>23</v>
      </c>
      <c r="E33" s="170"/>
      <c r="F33" s="170"/>
      <c r="G33" s="171"/>
      <c r="H33" s="50" t="str">
        <f>IF('様式２　設置報告'!H31="","",'様式２　設置報告'!H31)</f>
        <v/>
      </c>
      <c r="I33" s="54"/>
    </row>
    <row r="34" spans="2:9" ht="26.25" customHeight="1" x14ac:dyDescent="0.15">
      <c r="B34" s="193"/>
      <c r="C34" s="49" t="s">
        <v>60</v>
      </c>
      <c r="D34" s="170" t="s">
        <v>38</v>
      </c>
      <c r="E34" s="170"/>
      <c r="F34" s="170"/>
      <c r="G34" s="171"/>
      <c r="H34" s="50" t="str">
        <f>IF('様式２　設置報告'!H32="","",'様式２　設置報告'!H32)</f>
        <v/>
      </c>
      <c r="I34" s="54"/>
    </row>
    <row r="35" spans="2:9" ht="22.5" customHeight="1" x14ac:dyDescent="0.15">
      <c r="B35" s="193"/>
      <c r="C35" s="49" t="s">
        <v>61</v>
      </c>
      <c r="D35" s="170" t="s">
        <v>24</v>
      </c>
      <c r="E35" s="170"/>
      <c r="F35" s="170"/>
      <c r="G35" s="171"/>
      <c r="H35" s="50" t="str">
        <f>IF('様式２　設置報告'!H33="","",'様式２　設置報告'!H33)</f>
        <v/>
      </c>
      <c r="I35" s="54"/>
    </row>
    <row r="36" spans="2:9" ht="18.75" customHeight="1" x14ac:dyDescent="0.15">
      <c r="B36" s="194"/>
      <c r="C36" s="51" t="s">
        <v>62</v>
      </c>
      <c r="D36" s="172" t="s">
        <v>25</v>
      </c>
      <c r="E36" s="172"/>
      <c r="F36" s="172"/>
      <c r="G36" s="173"/>
      <c r="H36" s="52" t="str">
        <f>IF('様式２　設置報告'!H34="","",'様式２　設置報告'!H34)</f>
        <v/>
      </c>
      <c r="I36" s="55"/>
    </row>
    <row r="37" spans="2:9" ht="19.5" customHeight="1" x14ac:dyDescent="0.15">
      <c r="B37" s="187" t="s">
        <v>32</v>
      </c>
      <c r="C37" s="63" t="s">
        <v>43</v>
      </c>
      <c r="D37" s="45"/>
      <c r="E37" s="45"/>
      <c r="F37" s="45"/>
      <c r="G37" s="45"/>
      <c r="H37" s="45"/>
      <c r="I37" s="46"/>
    </row>
    <row r="38" spans="2:9" ht="19.5" customHeight="1" x14ac:dyDescent="0.15">
      <c r="B38" s="188"/>
      <c r="C38" s="47" t="s">
        <v>63</v>
      </c>
      <c r="D38" s="190" t="s">
        <v>40</v>
      </c>
      <c r="E38" s="190"/>
      <c r="F38" s="190"/>
      <c r="G38" s="191"/>
      <c r="H38" s="48" t="str">
        <f>IF('様式２　設置報告'!H36="","",'様式２　設置報告'!H36)</f>
        <v/>
      </c>
      <c r="I38" s="53" t="s">
        <v>75</v>
      </c>
    </row>
    <row r="39" spans="2:9" ht="19.5" customHeight="1" x14ac:dyDescent="0.15">
      <c r="B39" s="188"/>
      <c r="C39" s="49" t="s">
        <v>64</v>
      </c>
      <c r="D39" s="170" t="s">
        <v>26</v>
      </c>
      <c r="E39" s="170"/>
      <c r="F39" s="170"/>
      <c r="G39" s="171"/>
      <c r="H39" s="50" t="str">
        <f>IF('様式２　設置報告'!H37="","",'様式２　設置報告'!H37)</f>
        <v/>
      </c>
      <c r="I39" s="54"/>
    </row>
    <row r="40" spans="2:9" ht="19.5" customHeight="1" x14ac:dyDescent="0.15">
      <c r="B40" s="188"/>
      <c r="C40" s="49" t="s">
        <v>65</v>
      </c>
      <c r="D40" s="170" t="s">
        <v>27</v>
      </c>
      <c r="E40" s="170"/>
      <c r="F40" s="170"/>
      <c r="G40" s="171"/>
      <c r="H40" s="50" t="str">
        <f>IF('様式２　設置報告'!H38="","",'様式２　設置報告'!H38)</f>
        <v/>
      </c>
      <c r="I40" s="54"/>
    </row>
    <row r="41" spans="2:9" ht="19.5" customHeight="1" x14ac:dyDescent="0.15">
      <c r="B41" s="188"/>
      <c r="C41" s="49" t="s">
        <v>66</v>
      </c>
      <c r="D41" s="170" t="s">
        <v>28</v>
      </c>
      <c r="E41" s="170"/>
      <c r="F41" s="170"/>
      <c r="G41" s="171"/>
      <c r="H41" s="50" t="str">
        <f>IF('様式２　設置報告'!H39="","",'様式２　設置報告'!H39)</f>
        <v/>
      </c>
      <c r="I41" s="54"/>
    </row>
    <row r="42" spans="2:9" ht="19.5" customHeight="1" x14ac:dyDescent="0.15">
      <c r="B42" s="188"/>
      <c r="C42" s="49" t="s">
        <v>67</v>
      </c>
      <c r="D42" s="170" t="s">
        <v>29</v>
      </c>
      <c r="E42" s="170"/>
      <c r="F42" s="170"/>
      <c r="G42" s="171"/>
      <c r="H42" s="50" t="str">
        <f>IF('様式２　設置報告'!H40="","",'様式２　設置報告'!H40)</f>
        <v/>
      </c>
      <c r="I42" s="54"/>
    </row>
    <row r="43" spans="2:9" ht="19.5" customHeight="1" x14ac:dyDescent="0.15">
      <c r="B43" s="189"/>
      <c r="C43" s="51" t="s">
        <v>68</v>
      </c>
      <c r="D43" s="172" t="s">
        <v>30</v>
      </c>
      <c r="E43" s="172"/>
      <c r="F43" s="172"/>
      <c r="G43" s="173"/>
      <c r="H43" s="52" t="str">
        <f>IF('様式２　設置報告'!H41="","",'様式２　設置報告'!H41)</f>
        <v/>
      </c>
      <c r="I43" s="55"/>
    </row>
    <row r="44" spans="2:9" ht="10.5" customHeight="1" x14ac:dyDescent="0.15">
      <c r="B44" s="185" t="s">
        <v>44</v>
      </c>
      <c r="C44" s="185"/>
      <c r="D44" s="185"/>
      <c r="E44" s="185"/>
      <c r="F44" s="185"/>
      <c r="G44" s="185"/>
      <c r="H44" s="185"/>
      <c r="I44" s="185"/>
    </row>
    <row r="45" spans="2:9" ht="10.5" customHeight="1" x14ac:dyDescent="0.15">
      <c r="B45" s="186"/>
      <c r="C45" s="186"/>
      <c r="D45" s="186"/>
      <c r="E45" s="186"/>
      <c r="F45" s="186"/>
      <c r="G45" s="186"/>
      <c r="H45" s="186"/>
      <c r="I45" s="186"/>
    </row>
  </sheetData>
  <sheetProtection sheet="1" selectLockedCells="1"/>
  <protectedRanges>
    <protectedRange sqref="H25:I30 H32:I36 H38:I43" name="範囲2"/>
    <protectedRange sqref="F5:I11 F13:I21" name="範囲1"/>
  </protectedRanges>
  <mergeCells count="49">
    <mergeCell ref="B7:E7"/>
    <mergeCell ref="F7:I7"/>
    <mergeCell ref="B4:I4"/>
    <mergeCell ref="B5:E5"/>
    <mergeCell ref="F5:I5"/>
    <mergeCell ref="B6:E6"/>
    <mergeCell ref="F6:I6"/>
    <mergeCell ref="B8:E9"/>
    <mergeCell ref="G8:I8"/>
    <mergeCell ref="G9:I9"/>
    <mergeCell ref="B10:E12"/>
    <mergeCell ref="G10:I10"/>
    <mergeCell ref="G11:I11"/>
    <mergeCell ref="G12:H12"/>
    <mergeCell ref="B13:E13"/>
    <mergeCell ref="F13:I13"/>
    <mergeCell ref="B14:E14"/>
    <mergeCell ref="F14:I14"/>
    <mergeCell ref="B15:E15"/>
    <mergeCell ref="F15:I15"/>
    <mergeCell ref="B16:E21"/>
    <mergeCell ref="G16:H16"/>
    <mergeCell ref="G17:H17"/>
    <mergeCell ref="G18:H18"/>
    <mergeCell ref="G19:H19"/>
    <mergeCell ref="G20:H20"/>
    <mergeCell ref="G21:H21"/>
    <mergeCell ref="F22:I22"/>
    <mergeCell ref="B23:G23"/>
    <mergeCell ref="B24:B36"/>
    <mergeCell ref="D25:G25"/>
    <mergeCell ref="D26:G26"/>
    <mergeCell ref="D27:G27"/>
    <mergeCell ref="D28:G28"/>
    <mergeCell ref="D29:G29"/>
    <mergeCell ref="D30:G30"/>
    <mergeCell ref="D32:G32"/>
    <mergeCell ref="D43:G43"/>
    <mergeCell ref="B44:I45"/>
    <mergeCell ref="D33:G33"/>
    <mergeCell ref="D34:G34"/>
    <mergeCell ref="D35:G35"/>
    <mergeCell ref="D36:G36"/>
    <mergeCell ref="B37:B43"/>
    <mergeCell ref="D38:G38"/>
    <mergeCell ref="D39:G39"/>
    <mergeCell ref="D40:G40"/>
    <mergeCell ref="D41:G41"/>
    <mergeCell ref="D42:G42"/>
  </mergeCells>
  <phoneticPr fontId="2"/>
  <dataValidations count="1">
    <dataValidation type="list" allowBlank="1" showInputMessage="1" showErrorMessage="1" sqref="I25:I30 I32:I36 I38:I43" xr:uid="{00000000-0002-0000-0500-000000000000}">
      <formula1>"　,◯,－"</formula1>
    </dataValidation>
  </dataValidations>
  <pageMargins left="0.7" right="0.7" top="0.75" bottom="0.75" header="0.3" footer="0.3"/>
  <pageSetup paperSize="9" scale="8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篠原 重十喜 s.s.</cp:lastModifiedBy>
  <cp:lastPrinted>2021-07-13T10:56:17Z</cp:lastPrinted>
  <dcterms:created xsi:type="dcterms:W3CDTF">2019-09-27T01:45:30Z</dcterms:created>
  <dcterms:modified xsi:type="dcterms:W3CDTF">2022-03-08T07:59:13Z</dcterms:modified>
</cp:coreProperties>
</file>