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knusv100009\鹿屋\文書庫\01040300高齢福祉課\04．給付管理係\15. 補助事業\R4\22_【市】エネルギー高騰対策事業\02_事業所への周知\01_ホームページ\"/>
    </mc:Choice>
  </mc:AlternateContent>
  <xr:revisionPtr revIDLastSave="0" documentId="13_ncr:1_{BCB99CDE-D0E3-4A74-BF2B-BD80F5B4A9E9}" xr6:coauthVersionLast="36" xr6:coauthVersionMax="36" xr10:uidLastSave="{00000000-0000-0000-0000-000000000000}"/>
  <bookViews>
    <workbookView xWindow="0" yWindow="0" windowWidth="20490" windowHeight="8040" xr2:uid="{E6F8D6DF-E76A-488E-AEC1-56A52ABA9F23}"/>
  </bookViews>
  <sheets>
    <sheet name="①内訳" sheetId="2" r:id="rId1"/>
    <sheet name="②確認書" sheetId="1" r:id="rId2"/>
    <sheet name="一覧" sheetId="3" state="hidden" r:id="rId3"/>
  </sheets>
  <definedNames>
    <definedName name="_xlnm.Print_Area" localSheetId="0">①内訳!$A$1:$G$20</definedName>
    <definedName name="_xlnm.Print_Area" localSheetId="1">②確認書!$A$1:$K$31</definedName>
    <definedName name="通所系事業所">一覧!$C$10:$C$14</definedName>
    <definedName name="訪問系事業所">一覧!$C$3:$C$9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2" l="1"/>
  <c r="E12" i="2"/>
  <c r="E13" i="2"/>
  <c r="E14" i="2"/>
  <c r="E15" i="2"/>
  <c r="E16" i="2"/>
  <c r="E17" i="2"/>
  <c r="E18" i="2"/>
  <c r="E19" i="2"/>
  <c r="E10" i="2"/>
  <c r="F11" i="1" l="1"/>
  <c r="A12" i="2"/>
  <c r="A13" i="2" s="1"/>
  <c r="A14" i="2" s="1"/>
  <c r="A15" i="2" s="1"/>
  <c r="A16" i="2" s="1"/>
  <c r="A17" i="2" s="1"/>
  <c r="A18" i="2" s="1"/>
  <c r="A19" i="2" s="1"/>
  <c r="F11" i="2"/>
  <c r="F12" i="2"/>
  <c r="F13" i="2"/>
  <c r="F14" i="2"/>
  <c r="F15" i="2"/>
  <c r="F16" i="2"/>
  <c r="F17" i="2"/>
  <c r="F18" i="2"/>
  <c r="F19" i="2"/>
  <c r="F10" i="2"/>
  <c r="F20" i="2" l="1"/>
  <c r="B20" i="1" s="1"/>
  <c r="A11" i="2" l="1"/>
  <c r="A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板山 剛士 t.i.</author>
  </authors>
  <commentList>
    <comment ref="F9" authorId="0" shapeId="0" xr:uid="{5E2E6D9E-B77A-4C3E-9A5E-C968264FE406}">
      <text>
        <r>
          <rPr>
            <b/>
            <sz val="9"/>
            <color indexed="81"/>
            <rFont val="MS P ゴシック"/>
            <family val="3"/>
            <charset val="128"/>
          </rPr>
          <t>数字７桁で入力
(ハイフンなし、数字のみ)</t>
        </r>
      </text>
    </comment>
    <comment ref="F12" authorId="0" shapeId="0" xr:uid="{2530EBD8-7F1E-47E9-9661-7227CD7D9088}">
      <text>
        <r>
          <rPr>
            <b/>
            <sz val="9"/>
            <color indexed="81"/>
            <rFont val="MS P ゴシック"/>
            <family val="3"/>
            <charset val="128"/>
          </rPr>
          <t>役職名と氏名を記入してください。
代表取締役　○○○○　印
理事長　○○○○　印　　　など</t>
        </r>
      </text>
    </comment>
  </commentList>
</comments>
</file>

<file path=xl/sharedStrings.xml><?xml version="1.0" encoding="utf-8"?>
<sst xmlns="http://schemas.openxmlformats.org/spreadsheetml/2006/main" count="64" uniqueCount="63">
  <si>
    <t>申請者</t>
    <rPh sb="0" eb="3">
      <t>シンセイシャ</t>
    </rPh>
    <phoneticPr fontId="1"/>
  </si>
  <si>
    <t>法人名</t>
    <rPh sb="0" eb="2">
      <t>ホウジン</t>
    </rPh>
    <rPh sb="2" eb="3">
      <t>メイ</t>
    </rPh>
    <phoneticPr fontId="1"/>
  </si>
  <si>
    <t>鹿屋市長　　中　西　　茂　　様</t>
    <rPh sb="0" eb="3">
      <t>カノヤシ</t>
    </rPh>
    <rPh sb="3" eb="4">
      <t>チョウ</t>
    </rPh>
    <rPh sb="6" eb="7">
      <t>ナカ</t>
    </rPh>
    <rPh sb="8" eb="9">
      <t>ニシ</t>
    </rPh>
    <rPh sb="11" eb="12">
      <t>シゲル</t>
    </rPh>
    <rPh sb="14" eb="15">
      <t>サマ</t>
    </rPh>
    <phoneticPr fontId="1"/>
  </si>
  <si>
    <t>郵便番号</t>
    <rPh sb="0" eb="4">
      <t>ユウビンバンゴウ</t>
    </rPh>
    <phoneticPr fontId="1"/>
  </si>
  <si>
    <t>住　所</t>
    <rPh sb="0" eb="1">
      <t>ジュウ</t>
    </rPh>
    <rPh sb="2" eb="3">
      <t>ショ</t>
    </rPh>
    <phoneticPr fontId="1"/>
  </si>
  <si>
    <t>電話番号</t>
    <rPh sb="0" eb="2">
      <t>デンワ</t>
    </rPh>
    <rPh sb="2" eb="4">
      <t>バンゴウ</t>
    </rPh>
    <phoneticPr fontId="1"/>
  </si>
  <si>
    <t>金融機関名</t>
    <rPh sb="0" eb="2">
      <t>キンユウ</t>
    </rPh>
    <rPh sb="2" eb="4">
      <t>キカン</t>
    </rPh>
    <rPh sb="4" eb="5">
      <t>メイ</t>
    </rPh>
    <phoneticPr fontId="1"/>
  </si>
  <si>
    <t>預金種別</t>
    <rPh sb="0" eb="2">
      <t>ヨキン</t>
    </rPh>
    <rPh sb="2" eb="4">
      <t>シュベツ</t>
    </rPh>
    <phoneticPr fontId="1"/>
  </si>
  <si>
    <t>フリガナ</t>
    <phoneticPr fontId="1"/>
  </si>
  <si>
    <t>口座名義</t>
    <rPh sb="0" eb="2">
      <t>コウザ</t>
    </rPh>
    <rPh sb="2" eb="4">
      <t>メイギ</t>
    </rPh>
    <phoneticPr fontId="1"/>
  </si>
  <si>
    <t>支店名等</t>
    <rPh sb="0" eb="3">
      <t>シテンメイ</t>
    </rPh>
    <rPh sb="3" eb="4">
      <t>トウ</t>
    </rPh>
    <phoneticPr fontId="1"/>
  </si>
  <si>
    <t>口座番号</t>
    <rPh sb="0" eb="2">
      <t>コウザ</t>
    </rPh>
    <rPh sb="2" eb="4">
      <t>バンゴウ</t>
    </rPh>
    <phoneticPr fontId="1"/>
  </si>
  <si>
    <t>※申請者名義の口座をご記入ください</t>
    <rPh sb="1" eb="4">
      <t>シンセイシャ</t>
    </rPh>
    <rPh sb="4" eb="6">
      <t>メイギ</t>
    </rPh>
    <rPh sb="7" eb="9">
      <t>コウザ</t>
    </rPh>
    <rPh sb="11" eb="13">
      <t>キニュウ</t>
    </rPh>
    <phoneticPr fontId="1"/>
  </si>
  <si>
    <t>No.</t>
    <phoneticPr fontId="1"/>
  </si>
  <si>
    <t>定員数</t>
    <rPh sb="0" eb="2">
      <t>テイイン</t>
    </rPh>
    <rPh sb="2" eb="3">
      <t>スウ</t>
    </rPh>
    <phoneticPr fontId="1"/>
  </si>
  <si>
    <t>代表者名</t>
    <rPh sb="0" eb="3">
      <t>ダイヒョウシャ</t>
    </rPh>
    <rPh sb="3" eb="4">
      <t>メイ</t>
    </rPh>
    <phoneticPr fontId="1"/>
  </si>
  <si>
    <t>担当者名</t>
    <rPh sb="0" eb="3">
      <t>タントウシャ</t>
    </rPh>
    <rPh sb="3" eb="4">
      <t>メイ</t>
    </rPh>
    <phoneticPr fontId="1"/>
  </si>
  <si>
    <t>令和　　年　　月　　日</t>
    <rPh sb="0" eb="2">
      <t>レイワ</t>
    </rPh>
    <rPh sb="4" eb="5">
      <t>ネン</t>
    </rPh>
    <rPh sb="7" eb="8">
      <t>ガツ</t>
    </rPh>
    <rPh sb="10" eb="11">
      <t>ヒ</t>
    </rPh>
    <phoneticPr fontId="1"/>
  </si>
  <si>
    <t>（別紙）</t>
    <rPh sb="1" eb="3">
      <t>ベッシ</t>
    </rPh>
    <phoneticPr fontId="1"/>
  </si>
  <si>
    <t>鹿屋市介護保険施設等物価高騰対策支援給付金内訳</t>
    <rPh sb="0" eb="3">
      <t>カノヤシ</t>
    </rPh>
    <rPh sb="3" eb="5">
      <t>カイゴ</t>
    </rPh>
    <rPh sb="5" eb="7">
      <t>ホケン</t>
    </rPh>
    <rPh sb="7" eb="9">
      <t>シセツ</t>
    </rPh>
    <rPh sb="9" eb="10">
      <t>トウ</t>
    </rPh>
    <rPh sb="10" eb="12">
      <t>ブッカ</t>
    </rPh>
    <rPh sb="12" eb="14">
      <t>コウトウ</t>
    </rPh>
    <rPh sb="14" eb="16">
      <t>タイサク</t>
    </rPh>
    <rPh sb="16" eb="18">
      <t>シエン</t>
    </rPh>
    <rPh sb="18" eb="21">
      <t>キュウフキン</t>
    </rPh>
    <rPh sb="21" eb="23">
      <t>ウチワケ</t>
    </rPh>
    <phoneticPr fontId="1"/>
  </si>
  <si>
    <t>種別区分</t>
    <rPh sb="0" eb="2">
      <t>シュベツ</t>
    </rPh>
    <rPh sb="2" eb="4">
      <t>クブン</t>
    </rPh>
    <phoneticPr fontId="1"/>
  </si>
  <si>
    <t>訪問系事業所</t>
    <rPh sb="0" eb="2">
      <t>ホウモン</t>
    </rPh>
    <rPh sb="2" eb="3">
      <t>ケイ</t>
    </rPh>
    <rPh sb="3" eb="6">
      <t>ジギョウショ</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</si>
  <si>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</si>
  <si>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</si>
  <si>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</si>
  <si>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</si>
  <si>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福祉用具貸与</t>
    <rPh sb="0" eb="2">
      <t>フクシ</t>
    </rPh>
    <rPh sb="2" eb="4">
      <t>ヨウグ</t>
    </rPh>
    <rPh sb="4" eb="6">
      <t>タイヨ</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</si>
  <si>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</si>
  <si>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居宅介護支援</t>
    <rPh sb="0" eb="2">
      <t>キョタク</t>
    </rPh>
    <rPh sb="2" eb="4">
      <t>カイゴ</t>
    </rPh>
    <rPh sb="4" eb="6">
      <t>シエン</t>
    </rPh>
    <phoneticPr fontId="1"/>
  </si>
  <si>
    <t>通所系事業所</t>
    <rPh sb="0" eb="2">
      <t>ツウショ</t>
    </rPh>
    <rPh sb="2" eb="3">
      <t>ケイ</t>
    </rPh>
    <rPh sb="3" eb="6">
      <t>ジギョウショ</t>
    </rPh>
    <phoneticPr fontId="1"/>
  </si>
  <si>
    <t>通所介護</t>
    <rPh sb="0" eb="2">
      <t>ツウショ</t>
    </rPh>
    <rPh sb="2" eb="4">
      <t>カイゴ</t>
    </rPh>
    <phoneticPr fontId="1"/>
  </si>
  <si>
    <t>通所リハビリテーション</t>
    <rPh sb="0" eb="2">
      <t>ツウショ</t>
    </rPh>
    <phoneticPr fontId="1"/>
  </si>
  <si>
    <t>地域密着型通所介護</t>
    <rPh sb="0" eb="2">
      <t>チイキ</t>
    </rPh>
    <rPh sb="2" eb="5">
      <t>ミッチャクガタ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</si>
  <si>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</si>
  <si>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7">
      <t>タキノウガタ</t>
    </rPh>
    <rPh sb="7" eb="9">
      <t>キョタク</t>
    </rPh>
    <rPh sb="9" eb="11">
      <t>カイゴ</t>
    </rPh>
    <phoneticPr fontId="1"/>
  </si>
  <si>
    <t>入所系施設Ａ</t>
    <rPh sb="0" eb="2">
      <t>ニュウショ</t>
    </rPh>
    <rPh sb="2" eb="3">
      <t>ケイ</t>
    </rPh>
    <rPh sb="3" eb="5">
      <t>シセツ</t>
    </rPh>
    <phoneticPr fontId="1"/>
  </si>
  <si>
    <t>特定施設入居者生活介護</t>
    <rPh sb="0" eb="2">
      <t>トクテイ</t>
    </rPh>
    <rPh sb="2" eb="4">
      <t>シセツ</t>
    </rPh>
    <rPh sb="4" eb="7">
      <t>ニュウキョシャ</t>
    </rPh>
    <rPh sb="7" eb="9">
      <t>セイカツ</t>
    </rPh>
    <rPh sb="9" eb="11">
      <t>カイゴ</t>
    </rPh>
    <phoneticPr fontId="1"/>
  </si>
  <si>
    <t>認知症対応型共同生活介護</t>
    <rPh sb="0" eb="3">
      <t>ニンチショウ</t>
    </rPh>
    <rPh sb="3" eb="5">
      <t>タイオウ</t>
    </rPh>
    <rPh sb="5" eb="6">
      <t>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</si>
  <si>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</si>
  <si>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軽費老人ホーム</t>
    <rPh sb="0" eb="2">
      <t>ケイヒ</t>
    </rPh>
    <rPh sb="2" eb="4">
      <t>ロウジン</t>
    </rPh>
    <phoneticPr fontId="1"/>
  </si>
  <si>
    <t>入居系施設Ｂ</t>
    <rPh sb="0" eb="2">
      <t>ニュウキョ</t>
    </rPh>
    <rPh sb="2" eb="3">
      <t>ケイ</t>
    </rPh>
    <rPh sb="3" eb="5">
      <t>シセツ</t>
    </rPh>
    <phoneticPr fontId="1"/>
  </si>
  <si>
    <t>短期入所療養介護（単独型）</t>
    <rPh sb="0" eb="2">
      <t>タンキ</t>
    </rPh>
    <rPh sb="2" eb="4">
      <t>ニュウショ</t>
    </rPh>
    <rPh sb="4" eb="6">
      <t>リョウヨウ</t>
    </rPh>
    <rPh sb="6" eb="8">
      <t>カイゴ</t>
    </rPh>
    <rPh sb="9" eb="12">
      <t>タンドクガタ</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</si>
  <si>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</si>
  <si>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介護老人保健施設</t>
    <rPh sb="0" eb="2">
      <t>カイゴ</t>
    </rPh>
    <rPh sb="2" eb="4">
      <t>ロウジン</t>
    </rPh>
    <rPh sb="4" eb="6">
      <t>ホケン</t>
    </rPh>
    <rPh sb="6" eb="8">
      <t>シセツ</t>
    </rPh>
    <phoneticPr fontId="1"/>
  </si>
  <si>
    <t>介護老人福祉施設</t>
    <rPh sb="0" eb="2">
      <t>カイゴ</t>
    </rPh>
    <rPh sb="2" eb="4">
      <t>ロウジン</t>
    </rPh>
    <rPh sb="4" eb="6">
      <t>フクシ</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</si>
  <si>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</si>
  <si>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</si>
  <si>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一覧</t>
    <rPh sb="0" eb="2">
      <t>イチラン</t>
    </rPh>
    <phoneticPr fontId="1"/>
  </si>
  <si>
    <t>訪問介護,訪問入浴介護,訪問看護,訪問リハビリテーション,福祉用具貸与,定期巡回・随時対応型訪問介護看護,居宅介護支援,通所介護,通所リハビリテーション,地域密着型通所介護,認知症対応型通所介護又は小規模多機能型居宅介護,特定施設入居者生活介護,認知症対応型共同生活介護,地域密着型特定施設入居者生活介護,軽費老人ホーム,短期入所生活介護（単独型）,短期入所療養介護（単独型）,地域密着型介護老人福祉施設入所者生活介護,介護老人福祉施設,介護老人保健施設,介護医療院,養護老人ホーム</t>
    <rPh sb="212" eb="214">
      <t>ロウジン</t>
    </rPh>
    <rPh sb="221" eb="223">
      <t>ロウジン</t>
    </rPh>
    <phoneticPr fontId="1"/>
  </si>
  <si>
    <t>備考</t>
    <rPh sb="0" eb="2">
      <t>ビコウ</t>
    </rPh>
    <phoneticPr fontId="1"/>
  </si>
  <si>
    <t>給付金
の額</t>
    <rPh sb="0" eb="3">
      <t>キュウフキン</t>
    </rPh>
    <rPh sb="5" eb="6">
      <t>ガク</t>
    </rPh>
    <phoneticPr fontId="1"/>
  </si>
  <si>
    <t>施設等名</t>
    <rPh sb="0" eb="2">
      <t>シセツ</t>
    </rPh>
    <rPh sb="2" eb="3">
      <t>トウ</t>
    </rPh>
    <rPh sb="3" eb="4">
      <t>メイ</t>
    </rPh>
    <phoneticPr fontId="1"/>
  </si>
  <si>
    <t>交付
単価</t>
    <rPh sb="0" eb="2">
      <t>コウフ</t>
    </rPh>
    <rPh sb="3" eb="5">
      <t>タンカ</t>
    </rPh>
    <phoneticPr fontId="1"/>
  </si>
  <si>
    <t>（単位：人、円）</t>
    <rPh sb="1" eb="3">
      <t>タンイ</t>
    </rPh>
    <rPh sb="4" eb="5">
      <t>ヒト</t>
    </rPh>
    <rPh sb="6" eb="7">
      <t>エン</t>
    </rPh>
    <phoneticPr fontId="1"/>
  </si>
  <si>
    <t>合計</t>
    <rPh sb="0" eb="2">
      <t>ゴウケイ</t>
    </rPh>
    <phoneticPr fontId="1"/>
  </si>
  <si>
    <t>鹿屋市介護保険施設等物価高騰対策支援給付金支給要件確認書兼振込口座申出書</t>
    <rPh sb="0" eb="3">
      <t>カノヤシ</t>
    </rPh>
    <rPh sb="3" eb="5">
      <t>カイゴ</t>
    </rPh>
    <rPh sb="5" eb="7">
      <t>ホケン</t>
    </rPh>
    <rPh sb="7" eb="9">
      <t>シセツ</t>
    </rPh>
    <rPh sb="9" eb="10">
      <t>トウ</t>
    </rPh>
    <rPh sb="10" eb="12">
      <t>ブッカ</t>
    </rPh>
    <rPh sb="12" eb="14">
      <t>コウトウ</t>
    </rPh>
    <rPh sb="14" eb="16">
      <t>タイサク</t>
    </rPh>
    <rPh sb="16" eb="18">
      <t>シエン</t>
    </rPh>
    <rPh sb="18" eb="20">
      <t>キュウフ</t>
    </rPh>
    <rPh sb="20" eb="21">
      <t>キン</t>
    </rPh>
    <rPh sb="21" eb="23">
      <t>シキュウ</t>
    </rPh>
    <rPh sb="23" eb="25">
      <t>ヨウケン</t>
    </rPh>
    <rPh sb="25" eb="28">
      <t>カクニンショ</t>
    </rPh>
    <rPh sb="28" eb="29">
      <t>ケン</t>
    </rPh>
    <rPh sb="29" eb="31">
      <t>フリコミ</t>
    </rPh>
    <rPh sb="31" eb="33">
      <t>コウザ</t>
    </rPh>
    <rPh sb="33" eb="36">
      <t>モウシデショ</t>
    </rPh>
    <phoneticPr fontId="1"/>
  </si>
  <si>
    <t>　鹿屋市介護保険施設等物価高騰対策支援給付金の支給を受けたいので、鹿屋市介護保険施設等物価高騰対策支援事業実施要綱第５条第１項の規定により関係書類を添えて提出します。</t>
    <rPh sb="1" eb="4">
      <t>カノヤシ</t>
    </rPh>
    <rPh sb="4" eb="6">
      <t>カイゴ</t>
    </rPh>
    <rPh sb="6" eb="8">
      <t>ホケン</t>
    </rPh>
    <rPh sb="8" eb="10">
      <t>シセツ</t>
    </rPh>
    <rPh sb="10" eb="11">
      <t>トウ</t>
    </rPh>
    <rPh sb="11" eb="13">
      <t>ブッカ</t>
    </rPh>
    <rPh sb="13" eb="15">
      <t>コウトウ</t>
    </rPh>
    <rPh sb="15" eb="17">
      <t>タイサク</t>
    </rPh>
    <rPh sb="17" eb="19">
      <t>シエン</t>
    </rPh>
    <rPh sb="19" eb="21">
      <t>キュウフ</t>
    </rPh>
    <rPh sb="21" eb="22">
      <t>キン</t>
    </rPh>
    <rPh sb="23" eb="25">
      <t>シキュウ</t>
    </rPh>
    <rPh sb="26" eb="27">
      <t>ウ</t>
    </rPh>
    <rPh sb="33" eb="36">
      <t>カノヤシ</t>
    </rPh>
    <rPh sb="36" eb="38">
      <t>カイゴ</t>
    </rPh>
    <rPh sb="38" eb="40">
      <t>ホケン</t>
    </rPh>
    <rPh sb="40" eb="42">
      <t>シセツ</t>
    </rPh>
    <rPh sb="42" eb="43">
      <t>トウ</t>
    </rPh>
    <rPh sb="43" eb="45">
      <t>ブッカ</t>
    </rPh>
    <rPh sb="45" eb="47">
      <t>コウトウ</t>
    </rPh>
    <rPh sb="47" eb="49">
      <t>タイサク</t>
    </rPh>
    <rPh sb="49" eb="51">
      <t>シエン</t>
    </rPh>
    <rPh sb="51" eb="53">
      <t>ジギョウ</t>
    </rPh>
    <rPh sb="53" eb="55">
      <t>ジッシ</t>
    </rPh>
    <rPh sb="55" eb="57">
      <t>ヨウコウ</t>
    </rPh>
    <rPh sb="57" eb="58">
      <t>ダイ</t>
    </rPh>
    <rPh sb="59" eb="60">
      <t>ジョウ</t>
    </rPh>
    <rPh sb="60" eb="61">
      <t>ダイ</t>
    </rPh>
    <rPh sb="62" eb="63">
      <t>コウ</t>
    </rPh>
    <rPh sb="64" eb="66">
      <t>キテイ</t>
    </rPh>
    <rPh sb="69" eb="71">
      <t>カンケイ</t>
    </rPh>
    <rPh sb="71" eb="73">
      <t>ショルイ</t>
    </rPh>
    <rPh sb="74" eb="75">
      <t>ソ</t>
    </rPh>
    <rPh sb="77" eb="79">
      <t>テイシュツ</t>
    </rPh>
    <phoneticPr fontId="1"/>
  </si>
  <si>
    <t>１　給付金の額（内訳は別紙のとおり）</t>
    <rPh sb="2" eb="5">
      <t>キュウフキン</t>
    </rPh>
    <rPh sb="6" eb="7">
      <t>ガク</t>
    </rPh>
    <rPh sb="8" eb="10">
      <t>ウチワケ</t>
    </rPh>
    <rPh sb="11" eb="13">
      <t>ベッシ</t>
    </rPh>
    <phoneticPr fontId="1"/>
  </si>
  <si>
    <t>３　振込口座</t>
    <rPh sb="2" eb="4">
      <t>フリコミ</t>
    </rPh>
    <rPh sb="4" eb="6">
      <t>コウザ</t>
    </rPh>
    <phoneticPr fontId="1"/>
  </si>
  <si>
    <r>
      <t>２　確認事項（該当する場合、チェック欄（□）に</t>
    </r>
    <r>
      <rPr>
        <sz val="11"/>
        <color theme="1"/>
        <rFont val="Segoe UI Symbol"/>
        <family val="2"/>
      </rPr>
      <t>✔</t>
    </r>
    <r>
      <rPr>
        <sz val="11"/>
        <color theme="1"/>
        <rFont val="游ゴシック"/>
        <family val="2"/>
        <charset val="128"/>
        <scheme val="minor"/>
      </rPr>
      <t>を記入してください。）</t>
    </r>
    <rPh sb="2" eb="4">
      <t>カクニン</t>
    </rPh>
    <rPh sb="4" eb="6">
      <t>ジコウ</t>
    </rPh>
    <rPh sb="7" eb="9">
      <t>ガイトウ</t>
    </rPh>
    <rPh sb="11" eb="13">
      <t>バアイ</t>
    </rPh>
    <rPh sb="18" eb="19">
      <t>ラン</t>
    </rPh>
    <rPh sb="25" eb="27">
      <t>キニュウ</t>
    </rPh>
    <phoneticPr fontId="1"/>
  </si>
  <si>
    <t>引き続き鹿屋市内で介護サービス等の提供を継続する意思があります。</t>
    <rPh sb="0" eb="1">
      <t>ヒ</t>
    </rPh>
    <rPh sb="2" eb="3">
      <t>ツヅ</t>
    </rPh>
    <rPh sb="4" eb="7">
      <t>カノヤシ</t>
    </rPh>
    <rPh sb="7" eb="8">
      <t>ナイ</t>
    </rPh>
    <rPh sb="9" eb="11">
      <t>カイゴ</t>
    </rPh>
    <rPh sb="15" eb="16">
      <t>トウ</t>
    </rPh>
    <rPh sb="17" eb="19">
      <t>テイキョウ</t>
    </rPh>
    <rPh sb="20" eb="22">
      <t>ケイゾク</t>
    </rPh>
    <rPh sb="24" eb="26">
      <t>イシ</t>
    </rPh>
    <phoneticPr fontId="1"/>
  </si>
  <si>
    <t>別記様式（第５条関係）</t>
    <rPh sb="0" eb="2">
      <t>ベッキ</t>
    </rPh>
    <rPh sb="2" eb="4">
      <t>ヨウシキ</t>
    </rPh>
    <rPh sb="5" eb="6">
      <t>ダイ</t>
    </rPh>
    <rPh sb="7" eb="8">
      <t>ジョウ</t>
    </rPh>
    <rPh sb="8" eb="10">
      <t>カンケイ</t>
    </rPh>
    <phoneticPr fontId="1"/>
  </si>
  <si>
    <t>短期入所生活介護</t>
    <rPh sb="0" eb="2">
      <t>タンキ</t>
    </rPh>
    <rPh sb="2" eb="4">
      <t>ニュウショ</t>
    </rPh>
    <rPh sb="4" eb="6">
      <t>セイカツ</t>
    </rPh>
    <rPh sb="6" eb="8">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</si>
</sst>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00&quot;－&quot;0000"/>
    <numFmt numFmtId="177" formatCode="&quot;¥&quot;#,###&quot;円&quot;"/>
    <numFmt numFmtId="178" formatCode="#,##0&quot;円&quot;"/>
    <numFmt numFmtId="179" formatCode="#&quot;人&quot;"/>
    <numFmt numFmtId="180" formatCode="ggge&quot;年&quot;m&quot;月&quot;d&quot;日&quot;"/>
    <numFmt numFmtId="181" formatCode="&quot;¥&quot;#,##0&quot;円&quot;"/>
  </numFmts>
  <fonts count="13">
    <font>
      <sz val="11"/>
      <color theme="1"/>
      <name val="游ゴシック"/>
      <family val="2"/>
      <charset val="128"/>
      <scheme val="minor"/>
    </font>
    <font>
      <sz val="6"/>
      <name val="游ゴシック"/>
      <family val="2"/>
      <charset val="128"/>
      <scheme val="minor"/>
    </font>
    <font>
      <b/>
      <sz val="9"/>
      <color indexed="81"/>
      <name val="MS P ゴシック"/>
      <family val="3"/>
      <charset val="128"/>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1"/>
      <color theme="1"/>
      <name val="ＭＳ ゴシック"/>
      <family val="3"/>
      <charset val="128"/>
    </font>
    <font>
      <sz val="11"/>
      <color theme="1"/>
      <name val="游ゴシック"/>
      <family val="3"/>
      <charset val="128"/>
      <scheme val="minor"/>
    </font>
    <font>
      <sz val="11"/>
      <color theme="1"/>
      <name val="Segoe UI Symbol"/>
      <family val="2"/>
    </font>
    <font>
      <b/>
      <sz val="11"/>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right/>
      <top style="thin">
        <color auto="1"/>
      </top>
      <bottom style="thin">
        <color auto="1"/>
      </bottom>
      <diagonal/>
    </border>
  </borders>
  <cellStyleXfs count="1">
    <xf numFmtId="0" fontId="0" fillId="0" borderId="0">
      <alignment vertical="center"/>
    </xf>
  </cellStyleXfs>
  <cellXfs count="60">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0" fillId="0" borderId="1" xfId="0" applyBorder="1" applyAlignment="1">
      <alignment horizontal="distributed" vertical="center"/>
    </xf>
    <xf numFmtId="177" fontId="0" fillId="0" borderId="8" xfId="0" applyNumberFormat="1" applyBorder="1" applyAlignment="1">
      <alignment vertical="center"/>
    </xf>
    <xf numFmtId="0" fontId="0" fillId="0" borderId="1" xfId="0" applyBorder="1" applyAlignment="1">
      <alignment horizontal="distributed" vertical="center" wrapText="1"/>
    </xf>
    <xf numFmtId="0" fontId="0" fillId="0" borderId="0" xfId="0" applyFill="1" applyBorder="1" applyAlignment="1">
      <alignment vertical="center"/>
    </xf>
    <xf numFmtId="0" fontId="0" fillId="0" borderId="0" xfId="0" applyBorder="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right" vertical="center" indent="2"/>
    </xf>
    <xf numFmtId="0" fontId="10" fillId="0" borderId="0" xfId="0" applyFont="1" applyAlignment="1">
      <alignment horizontal="center" vertical="center"/>
    </xf>
    <xf numFmtId="0" fontId="0" fillId="0" borderId="0" xfId="0" applyBorder="1" applyAlignment="1">
      <alignment horizontal="left" vertical="center"/>
    </xf>
    <xf numFmtId="0" fontId="0" fillId="0" borderId="14" xfId="0" applyBorder="1">
      <alignment vertical="center"/>
    </xf>
    <xf numFmtId="0" fontId="0" fillId="0" borderId="2" xfId="0" applyBorder="1" applyAlignment="1">
      <alignment vertical="center"/>
    </xf>
    <xf numFmtId="0" fontId="0" fillId="0" borderId="1" xfId="0" applyFill="1" applyBorder="1" applyAlignment="1">
      <alignment horizontal="distributed" vertical="center"/>
    </xf>
    <xf numFmtId="0" fontId="9" fillId="0" borderId="1" xfId="0" applyFont="1" applyBorder="1" applyAlignment="1">
      <alignment horizontal="center" vertical="center"/>
    </xf>
    <xf numFmtId="0" fontId="0" fillId="0" borderId="1" xfId="0" applyBorder="1">
      <alignment vertical="center"/>
    </xf>
    <xf numFmtId="178" fontId="12" fillId="0" borderId="1" xfId="0" applyNumberFormat="1" applyFont="1" applyBorder="1" applyAlignment="1">
      <alignment vertical="center" shrinkToFit="1"/>
    </xf>
    <xf numFmtId="0" fontId="9" fillId="0" borderId="0" xfId="0" applyFont="1" applyAlignment="1">
      <alignment horizontal="right" vertical="center"/>
    </xf>
    <xf numFmtId="0" fontId="9" fillId="0" borderId="1" xfId="0" applyFont="1" applyBorder="1">
      <alignment vertical="center"/>
    </xf>
    <xf numFmtId="178" fontId="9" fillId="0" borderId="1" xfId="0" applyNumberFormat="1" applyFont="1" applyFill="1" applyBorder="1" applyAlignment="1">
      <alignment vertical="center" shrinkToFit="1"/>
    </xf>
    <xf numFmtId="178" fontId="9" fillId="0" borderId="1" xfId="0" applyNumberFormat="1" applyFont="1" applyBorder="1" applyAlignment="1">
      <alignment vertical="center" shrinkToFit="1"/>
    </xf>
    <xf numFmtId="0" fontId="9" fillId="0" borderId="1" xfId="0" applyFont="1" applyFill="1" applyBorder="1" applyAlignment="1" applyProtection="1">
      <alignment vertical="center" wrapText="1"/>
      <protection locked="0"/>
    </xf>
    <xf numFmtId="0" fontId="9" fillId="0" borderId="1" xfId="0" applyFont="1" applyFill="1" applyBorder="1" applyAlignment="1" applyProtection="1">
      <alignment horizontal="left" vertical="center" wrapText="1" indent="1"/>
      <protection locked="0"/>
    </xf>
    <xf numFmtId="179" fontId="9" fillId="0" borderId="1" xfId="0" applyNumberFormat="1" applyFont="1" applyFill="1" applyBorder="1" applyProtection="1">
      <alignment vertical="center"/>
      <protection locked="0"/>
    </xf>
    <xf numFmtId="0" fontId="10" fillId="0" borderId="0" xfId="0" applyFont="1" applyAlignment="1">
      <alignment vertical="center" shrinkToFit="1"/>
    </xf>
    <xf numFmtId="0" fontId="9" fillId="0" borderId="1" xfId="0" applyFont="1" applyBorder="1" applyAlignment="1">
      <alignment horizontal="center" vertical="center"/>
    </xf>
    <xf numFmtId="0" fontId="10" fillId="0" borderId="0" xfId="0" applyFont="1" applyAlignment="1" applyProtection="1">
      <alignment horizontal="center" vertical="center" shrinkToFit="1"/>
      <protection locked="0"/>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181" fontId="6" fillId="0" borderId="6" xfId="0" applyNumberFormat="1" applyFont="1" applyBorder="1" applyAlignment="1">
      <alignment horizontal="right" vertical="center" indent="1"/>
    </xf>
    <xf numFmtId="181" fontId="6" fillId="0" borderId="7" xfId="0" applyNumberFormat="1" applyFont="1" applyBorder="1" applyAlignment="1">
      <alignment horizontal="right" vertical="center" indent="1"/>
    </xf>
    <xf numFmtId="0" fontId="0" fillId="0" borderId="4" xfId="0" applyBorder="1" applyAlignment="1">
      <alignment horizontal="distributed" vertical="center"/>
    </xf>
    <xf numFmtId="0" fontId="0" fillId="0" borderId="5" xfId="0" applyBorder="1" applyAlignment="1">
      <alignment horizontal="distributed" vertical="center"/>
    </xf>
    <xf numFmtId="0" fontId="5" fillId="0" borderId="1" xfId="0" applyFont="1" applyBorder="1" applyAlignment="1" applyProtection="1">
      <alignment vertical="center" shrinkToFit="1"/>
      <protection locked="0"/>
    </xf>
    <xf numFmtId="0" fontId="8" fillId="0" borderId="1"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protection locked="0"/>
    </xf>
    <xf numFmtId="180" fontId="0" fillId="0" borderId="0" xfId="0" applyNumberFormat="1" applyFill="1" applyAlignment="1" applyProtection="1">
      <alignment horizontal="right" vertical="center" shrinkToFit="1"/>
      <protection locked="0"/>
    </xf>
    <xf numFmtId="0" fontId="0" fillId="0" borderId="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176" fontId="0" fillId="0" borderId="11" xfId="0" applyNumberFormat="1" applyFill="1" applyBorder="1" applyAlignment="1" applyProtection="1">
      <alignment horizontal="left" vertical="center" indent="1"/>
      <protection locked="0"/>
    </xf>
    <xf numFmtId="176" fontId="0" fillId="0" borderId="13" xfId="0" applyNumberFormat="1" applyFill="1" applyBorder="1" applyAlignment="1" applyProtection="1">
      <alignment horizontal="left" vertical="center" indent="1"/>
      <protection locked="0"/>
    </xf>
    <xf numFmtId="176" fontId="0" fillId="0" borderId="13" xfId="0" applyNumberFormat="1" applyFill="1" applyBorder="1" applyAlignment="1">
      <alignment horizontal="left" vertical="center" indent="1"/>
    </xf>
    <xf numFmtId="176" fontId="0" fillId="0" borderId="12" xfId="0" applyNumberFormat="1" applyFill="1" applyBorder="1" applyAlignment="1">
      <alignment horizontal="left" vertical="center" indent="1"/>
    </xf>
    <xf numFmtId="0" fontId="4" fillId="0" borderId="0" xfId="0" applyFont="1" applyAlignment="1">
      <alignment horizontal="center" vertical="center"/>
    </xf>
    <xf numFmtId="0" fontId="0" fillId="0" borderId="9" xfId="0" applyBorder="1" applyAlignment="1">
      <alignment horizontal="distributed"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3" xfId="0" applyFill="1" applyBorder="1" applyAlignment="1" applyProtection="1">
      <alignment horizontal="left" vertical="center" indent="1"/>
      <protection locked="0"/>
    </xf>
    <xf numFmtId="0" fontId="0" fillId="0" borderId="1" xfId="0" applyFill="1" applyBorder="1" applyAlignment="1" applyProtection="1">
      <alignment horizontal="left" vertical="center" indent="1"/>
      <protection locked="0"/>
    </xf>
    <xf numFmtId="0" fontId="0" fillId="0" borderId="1" xfId="0" applyFill="1" applyBorder="1" applyAlignment="1">
      <alignment horizontal="left" vertical="center" indent="1"/>
    </xf>
  </cellXfs>
  <cellStyles count="1">
    <cellStyle name="標準" xfId="0" builtinId="0"/>
  </cellStyles>
  <dxfs count="11">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一覧!$X$23" lockText="1" noThreeD="1"/>
</file>

<file path=xl/drawings/drawing1.xml><?xml version="1.0" encoding="utf-8"?>
<xdr:wsDr xmlns:xdr="http://schemas.openxmlformats.org/drawingml/2006/spreadsheetDrawing" xmlns:a="http://schemas.openxmlformats.org/drawingml/2006/main">
  <xdr:twoCellAnchor>
    <xdr:from>
      <xdr:col>2</xdr:col>
      <xdr:colOff>695325</xdr:colOff>
      <xdr:row>5</xdr:row>
      <xdr:rowOff>0</xdr:rowOff>
    </xdr:from>
    <xdr:to>
      <xdr:col>6</xdr:col>
      <xdr:colOff>569925</xdr:colOff>
      <xdr:row>5</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2447925" y="1219200"/>
          <a:ext cx="345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22</xdr:row>
          <xdr:rowOff>47625</xdr:rowOff>
        </xdr:from>
        <xdr:to>
          <xdr:col>2</xdr:col>
          <xdr:colOff>133350</xdr:colOff>
          <xdr:row>22</xdr:row>
          <xdr:rowOff>295275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723900</xdr:colOff>
      <xdr:row>11</xdr:row>
      <xdr:rowOff>38100</xdr:rowOff>
    </xdr:from>
    <xdr:to>
      <xdr:col>10</xdr:col>
      <xdr:colOff>619125</xdr:colOff>
      <xdr:row>12</xdr:row>
      <xdr:rowOff>9525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543425" y="3095625"/>
          <a:ext cx="7048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F42AE-BE66-43B6-9F8D-94E44D942449}">
  <dimension ref="A1:G20"/>
  <sheetViews>
    <sheetView tabSelected="1" view="pageBreakPreview" zoomScaleNormal="100" zoomScaleSheetLayoutView="100" workbookViewId="0">
      <selection activeCell="D5" sqref="D5:G5"/>
    </sheetView>
  </sheetViews>
  <sheetFormatPr defaultRowHeight="18.75"/>
  <cols>
    <col min="1" max="1" width="4.5" customWidth="1"/>
    <col min="2" max="2" width="18.5" customWidth="1"/>
    <col min="3" max="3" width="18.625" customWidth="1"/>
    <col min="4" max="4" width="7.625" customWidth="1"/>
    <col min="5" max="5" width="9.125" customWidth="1"/>
    <col min="6" max="6" width="11.625" customWidth="1"/>
    <col min="7" max="7" width="7.625" customWidth="1"/>
  </cols>
  <sheetData>
    <row r="1" spans="1:7">
      <c r="A1" t="s">
        <v>18</v>
      </c>
    </row>
    <row r="3" spans="1:7" ht="19.5">
      <c r="A3" s="31" t="s">
        <v>19</v>
      </c>
      <c r="B3" s="31"/>
      <c r="C3" s="31"/>
      <c r="D3" s="31"/>
      <c r="E3" s="31"/>
      <c r="F3" s="31"/>
      <c r="G3" s="31"/>
    </row>
    <row r="4" spans="1:7" ht="19.5">
      <c r="A4" s="10"/>
      <c r="B4" s="11"/>
      <c r="C4" s="11"/>
      <c r="D4" s="11"/>
      <c r="E4" s="11"/>
      <c r="F4" s="11"/>
    </row>
    <row r="5" spans="1:7" ht="19.5">
      <c r="A5" s="10"/>
      <c r="B5" s="11"/>
      <c r="C5" s="12" t="s">
        <v>1</v>
      </c>
      <c r="D5" s="30"/>
      <c r="E5" s="30"/>
      <c r="F5" s="30"/>
      <c r="G5" s="30"/>
    </row>
    <row r="6" spans="1:7" ht="19.5">
      <c r="A6" s="10"/>
      <c r="B6" s="11"/>
      <c r="C6" s="13"/>
      <c r="D6" s="28"/>
      <c r="E6" s="28"/>
      <c r="F6" s="28"/>
    </row>
    <row r="7" spans="1:7">
      <c r="A7" s="1"/>
      <c r="B7" s="1"/>
      <c r="C7" s="1"/>
      <c r="D7" s="1"/>
      <c r="E7" s="1"/>
      <c r="F7" s="1"/>
    </row>
    <row r="8" spans="1:7">
      <c r="G8" s="21" t="s">
        <v>53</v>
      </c>
    </row>
    <row r="9" spans="1:7" ht="42" customHeight="1">
      <c r="A9" s="8" t="s">
        <v>13</v>
      </c>
      <c r="B9" s="8" t="s">
        <v>20</v>
      </c>
      <c r="C9" s="8" t="s">
        <v>51</v>
      </c>
      <c r="D9" s="8" t="s">
        <v>14</v>
      </c>
      <c r="E9" s="9" t="s">
        <v>52</v>
      </c>
      <c r="F9" s="9" t="s">
        <v>50</v>
      </c>
      <c r="G9" s="8" t="s">
        <v>49</v>
      </c>
    </row>
    <row r="10" spans="1:7" ht="48" customHeight="1">
      <c r="A10" s="18" t="str">
        <f>IF(B10="","",1)</f>
        <v/>
      </c>
      <c r="B10" s="25"/>
      <c r="C10" s="26"/>
      <c r="D10" s="27"/>
      <c r="E10" s="23" t="str">
        <f>IF(B10="","",VLOOKUP(B10,一覧!$C$3:$D$25,2,0))</f>
        <v/>
      </c>
      <c r="F10" s="24" t="str">
        <f>IF(B10="","",IF(E10=20000,20000,IF(E10=180000,180000,D10*E10)))</f>
        <v/>
      </c>
      <c r="G10" s="19"/>
    </row>
    <row r="11" spans="1:7" ht="48" customHeight="1">
      <c r="A11" s="18" t="str">
        <f>IF(B11="","",A10+1)</f>
        <v/>
      </c>
      <c r="B11" s="25"/>
      <c r="C11" s="26"/>
      <c r="D11" s="27"/>
      <c r="E11" s="23" t="str">
        <f>IF(B11="","",VLOOKUP(B11,一覧!$C$3:$D$25,2,0))</f>
        <v/>
      </c>
      <c r="F11" s="24" t="str">
        <f t="shared" ref="F11:F19" si="0">IF(B11="","",IF(E11=20000,20000,IF(E11=180000,180000,D11*E11)))</f>
        <v/>
      </c>
      <c r="G11" s="19"/>
    </row>
    <row r="12" spans="1:7" ht="48" customHeight="1">
      <c r="A12" s="18" t="str">
        <f t="shared" ref="A12:A19" si="1">IF(B12="","",A11+1)</f>
        <v/>
      </c>
      <c r="B12" s="25"/>
      <c r="C12" s="26"/>
      <c r="D12" s="27"/>
      <c r="E12" s="23" t="str">
        <f>IF(B12="","",VLOOKUP(B12,一覧!$C$3:$D$25,2,0))</f>
        <v/>
      </c>
      <c r="F12" s="24" t="str">
        <f t="shared" si="0"/>
        <v/>
      </c>
      <c r="G12" s="19"/>
    </row>
    <row r="13" spans="1:7" ht="48" customHeight="1">
      <c r="A13" s="18" t="str">
        <f t="shared" si="1"/>
        <v/>
      </c>
      <c r="B13" s="25"/>
      <c r="C13" s="26"/>
      <c r="D13" s="27"/>
      <c r="E13" s="23" t="str">
        <f>IF(B13="","",VLOOKUP(B13,一覧!$C$3:$D$25,2,0))</f>
        <v/>
      </c>
      <c r="F13" s="24" t="str">
        <f t="shared" si="0"/>
        <v/>
      </c>
      <c r="G13" s="19"/>
    </row>
    <row r="14" spans="1:7" ht="48" customHeight="1">
      <c r="A14" s="18" t="str">
        <f t="shared" si="1"/>
        <v/>
      </c>
      <c r="B14" s="25"/>
      <c r="C14" s="26"/>
      <c r="D14" s="27"/>
      <c r="E14" s="23" t="str">
        <f>IF(B14="","",VLOOKUP(B14,一覧!$C$3:$D$25,2,0))</f>
        <v/>
      </c>
      <c r="F14" s="24" t="str">
        <f t="shared" si="0"/>
        <v/>
      </c>
      <c r="G14" s="19"/>
    </row>
    <row r="15" spans="1:7" ht="48" customHeight="1">
      <c r="A15" s="18" t="str">
        <f t="shared" si="1"/>
        <v/>
      </c>
      <c r="B15" s="25"/>
      <c r="C15" s="26"/>
      <c r="D15" s="27"/>
      <c r="E15" s="23" t="str">
        <f>IF(B15="","",VLOOKUP(B15,一覧!$C$3:$D$25,2,0))</f>
        <v/>
      </c>
      <c r="F15" s="24" t="str">
        <f t="shared" si="0"/>
        <v/>
      </c>
      <c r="G15" s="19"/>
    </row>
    <row r="16" spans="1:7" ht="48" customHeight="1">
      <c r="A16" s="18" t="str">
        <f t="shared" si="1"/>
        <v/>
      </c>
      <c r="B16" s="25"/>
      <c r="C16" s="26"/>
      <c r="D16" s="27"/>
      <c r="E16" s="23" t="str">
        <f>IF(B16="","",VLOOKUP(B16,一覧!$C$3:$D$25,2,0))</f>
        <v/>
      </c>
      <c r="F16" s="24" t="str">
        <f t="shared" si="0"/>
        <v/>
      </c>
      <c r="G16" s="19"/>
    </row>
    <row r="17" spans="1:7" ht="48" customHeight="1">
      <c r="A17" s="18" t="str">
        <f t="shared" si="1"/>
        <v/>
      </c>
      <c r="B17" s="25"/>
      <c r="C17" s="26"/>
      <c r="D17" s="27"/>
      <c r="E17" s="23" t="str">
        <f>IF(B17="","",VLOOKUP(B17,一覧!$C$3:$D$25,2,0))</f>
        <v/>
      </c>
      <c r="F17" s="24" t="str">
        <f t="shared" si="0"/>
        <v/>
      </c>
      <c r="G17" s="19"/>
    </row>
    <row r="18" spans="1:7" ht="48" customHeight="1">
      <c r="A18" s="18" t="str">
        <f t="shared" si="1"/>
        <v/>
      </c>
      <c r="B18" s="25"/>
      <c r="C18" s="26"/>
      <c r="D18" s="27"/>
      <c r="E18" s="23" t="str">
        <f>IF(B18="","",VLOOKUP(B18,一覧!$C$3:$D$25,2,0))</f>
        <v/>
      </c>
      <c r="F18" s="24" t="str">
        <f t="shared" si="0"/>
        <v/>
      </c>
      <c r="G18" s="19"/>
    </row>
    <row r="19" spans="1:7" ht="48" customHeight="1">
      <c r="A19" s="18" t="str">
        <f t="shared" si="1"/>
        <v/>
      </c>
      <c r="B19" s="25"/>
      <c r="C19" s="26"/>
      <c r="D19" s="27"/>
      <c r="E19" s="23" t="str">
        <f>IF(B19="","",VLOOKUP(B19,一覧!$C$3:$D$25,2,0))</f>
        <v/>
      </c>
      <c r="F19" s="24" t="str">
        <f t="shared" si="0"/>
        <v/>
      </c>
      <c r="G19" s="19"/>
    </row>
    <row r="20" spans="1:7" ht="48" customHeight="1">
      <c r="A20" s="29" t="s">
        <v>54</v>
      </c>
      <c r="B20" s="29"/>
      <c r="C20" s="29"/>
      <c r="D20" s="29"/>
      <c r="E20" s="29"/>
      <c r="F20" s="20" t="str">
        <f>IF(F10="","",SUM(F10:F19))</f>
        <v/>
      </c>
      <c r="G20" s="22"/>
    </row>
  </sheetData>
  <sheetProtection password="F441" sheet="1" objects="1" scenarios="1"/>
  <mergeCells count="3">
    <mergeCell ref="A20:E20"/>
    <mergeCell ref="D5:G5"/>
    <mergeCell ref="A3:G3"/>
  </mergeCells>
  <phoneticPr fontId="1"/>
  <conditionalFormatting sqref="D10:D19">
    <cfRule type="expression" dxfId="10" priority="2">
      <formula>$E10=180000</formula>
    </cfRule>
    <cfRule type="expression" dxfId="9" priority="3" stopIfTrue="1">
      <formula>$E10=20000</formula>
    </cfRule>
  </conditionalFormatting>
  <pageMargins left="0.9055118110236221" right="0.39370078740157483" top="0.74803149606299213" bottom="0.74803149606299213"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stopIfTrue="1" id="{9E7C15B7-570A-4A92-A484-771028B564BC}">
            <xm:f>②確認書!$H$27=""</xm:f>
            <x14:dxf>
              <fill>
                <patternFill>
                  <bgColor theme="8" tint="0.79998168889431442"/>
                </patternFill>
              </fill>
            </x14:dxf>
          </x14:cfRule>
          <xm:sqref>B10:D19</xm:sqref>
        </x14:conditionalFormatting>
        <x14:conditionalFormatting xmlns:xm="http://schemas.microsoft.com/office/excel/2006/main">
          <x14:cfRule type="expression" priority="1" id="{954ED74B-D0C7-4E40-BD70-5FB9F949EEF2}">
            <xm:f>②確認書!$H$27=""</xm:f>
            <x14:dxf>
              <fill>
                <patternFill>
                  <bgColor theme="8" tint="0.79998168889431442"/>
                </patternFill>
              </fill>
            </x14:dxf>
          </x14:cfRule>
          <xm:sqref>D5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54492B84-D584-45FD-B738-2470ABA874BF}">
          <x14:formula1>
            <xm:f>一覧!$C$3:$C$25</xm:f>
          </x14:formula1>
          <xm:sqref>B10:B19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93E44-DF6E-44ED-AF2F-A5F49640705A}">
  <dimension ref="A1:K30"/>
  <sheetViews>
    <sheetView view="pageBreakPreview" zoomScaleNormal="100" zoomScaleSheetLayoutView="100" workbookViewId="0">
      <selection activeCell="H4" sqref="H4"/>
    </sheetView>
  </sheetViews>
  <sheetFormatPr defaultRowHeight="18.75"/>
  <cols>
    <col min="1" max="1" width="7.625" customWidth="1"/>
    <col min="2" max="2" width="3.625" customWidth="1"/>
    <col min="3" max="3" width="7.625" customWidth="1"/>
    <col min="4" max="5" width="5.625" customWidth="1"/>
    <col min="6" max="9" width="10.625" customWidth="1"/>
    <col min="10" max="11" width="5" customWidth="1"/>
  </cols>
  <sheetData>
    <row r="1" spans="1:11">
      <c r="A1" t="s">
        <v>61</v>
      </c>
      <c r="K1" s="2"/>
    </row>
    <row r="2" spans="1:11" ht="6" customHeight="1">
      <c r="K2" s="2"/>
    </row>
    <row r="3" spans="1:11">
      <c r="I3" s="42" t="s">
        <v>17</v>
      </c>
      <c r="J3" s="42"/>
      <c r="K3" s="42"/>
    </row>
    <row r="4" spans="1:11">
      <c r="A4" t="s">
        <v>2</v>
      </c>
    </row>
    <row r="6" spans="1:11" ht="19.5">
      <c r="A6" s="31" t="s">
        <v>55</v>
      </c>
      <c r="B6" s="52"/>
      <c r="C6" s="52"/>
      <c r="D6" s="52"/>
      <c r="E6" s="52"/>
      <c r="F6" s="52"/>
      <c r="G6" s="52"/>
      <c r="H6" s="52"/>
      <c r="I6" s="52"/>
      <c r="J6" s="52"/>
      <c r="K6" s="52"/>
    </row>
    <row r="8" spans="1:11" ht="24.75" customHeight="1">
      <c r="B8" s="14"/>
      <c r="C8" s="14"/>
      <c r="D8" s="14" t="s">
        <v>0</v>
      </c>
      <c r="E8" s="16"/>
      <c r="F8" s="16"/>
      <c r="G8" s="16"/>
      <c r="H8" s="16"/>
      <c r="I8" s="16"/>
    </row>
    <row r="9" spans="1:11" ht="27" customHeight="1">
      <c r="B9" s="7"/>
      <c r="C9" s="15"/>
      <c r="D9" s="55" t="s">
        <v>3</v>
      </c>
      <c r="E9" s="56"/>
      <c r="F9" s="48"/>
      <c r="G9" s="49"/>
      <c r="H9" s="49"/>
      <c r="I9" s="50"/>
      <c r="J9" s="50"/>
      <c r="K9" s="51"/>
    </row>
    <row r="10" spans="1:11" ht="27" customHeight="1">
      <c r="D10" s="53" t="s">
        <v>4</v>
      </c>
      <c r="E10" s="54"/>
      <c r="F10" s="57"/>
      <c r="G10" s="57"/>
      <c r="H10" s="57"/>
      <c r="I10" s="57"/>
      <c r="J10" s="57"/>
      <c r="K10" s="57"/>
    </row>
    <row r="11" spans="1:11" ht="30" customHeight="1">
      <c r="D11" s="36" t="s">
        <v>1</v>
      </c>
      <c r="E11" s="37"/>
      <c r="F11" s="59" t="str">
        <f>IF(①内訳!D5="","",①内訳!D5)</f>
        <v/>
      </c>
      <c r="G11" s="59"/>
      <c r="H11" s="59"/>
      <c r="I11" s="59"/>
      <c r="J11" s="59"/>
      <c r="K11" s="59"/>
    </row>
    <row r="12" spans="1:11" ht="30" customHeight="1">
      <c r="D12" s="36" t="s">
        <v>15</v>
      </c>
      <c r="E12" s="37"/>
      <c r="F12" s="58"/>
      <c r="G12" s="58"/>
      <c r="H12" s="58"/>
      <c r="I12" s="58"/>
      <c r="J12" s="58"/>
      <c r="K12" s="58"/>
    </row>
    <row r="13" spans="1:11" ht="30" customHeight="1">
      <c r="D13" s="36" t="s">
        <v>5</v>
      </c>
      <c r="E13" s="37"/>
      <c r="F13" s="46"/>
      <c r="G13" s="47"/>
      <c r="H13" s="17" t="s">
        <v>16</v>
      </c>
      <c r="I13" s="43"/>
      <c r="J13" s="44"/>
      <c r="K13" s="45"/>
    </row>
    <row r="15" spans="1:11" ht="18.75" customHeight="1">
      <c r="A15" s="33" t="s">
        <v>56</v>
      </c>
      <c r="B15" s="33"/>
      <c r="C15" s="33"/>
      <c r="D15" s="33"/>
      <c r="E15" s="33"/>
      <c r="F15" s="33"/>
      <c r="G15" s="33"/>
      <c r="H15" s="33"/>
      <c r="I15" s="33"/>
      <c r="J15" s="33"/>
      <c r="K15" s="33"/>
    </row>
    <row r="16" spans="1:11">
      <c r="A16" s="33"/>
      <c r="B16" s="33"/>
      <c r="C16" s="33"/>
      <c r="D16" s="33"/>
      <c r="E16" s="33"/>
      <c r="F16" s="33"/>
      <c r="G16" s="33"/>
      <c r="H16" s="33"/>
      <c r="I16" s="33"/>
      <c r="J16" s="33"/>
      <c r="K16" s="33"/>
    </row>
    <row r="17" spans="1:11">
      <c r="A17" s="33"/>
      <c r="B17" s="33"/>
      <c r="C17" s="33"/>
      <c r="D17" s="33"/>
      <c r="E17" s="33"/>
      <c r="F17" s="33"/>
      <c r="G17" s="33"/>
      <c r="H17" s="33"/>
      <c r="I17" s="33"/>
      <c r="J17" s="33"/>
      <c r="K17" s="33"/>
    </row>
    <row r="19" spans="1:11" ht="21" customHeight="1" thickBot="1">
      <c r="A19" t="s">
        <v>57</v>
      </c>
    </row>
    <row r="20" spans="1:11" ht="30" customHeight="1" thickBot="1">
      <c r="B20" s="34" t="str">
        <f>IF(①内訳!F20=0,"",①内訳!F20)</f>
        <v/>
      </c>
      <c r="C20" s="35"/>
      <c r="D20" s="35"/>
      <c r="E20" s="35"/>
      <c r="F20" s="35"/>
      <c r="G20" s="4"/>
    </row>
    <row r="22" spans="1:11" ht="21" customHeight="1">
      <c r="A22" t="s">
        <v>59</v>
      </c>
    </row>
    <row r="23" spans="1:11" ht="27" customHeight="1">
      <c r="B23" s="32" t="s">
        <v>60</v>
      </c>
      <c r="C23" s="32"/>
      <c r="D23" s="32"/>
      <c r="E23" s="32"/>
      <c r="F23" s="32"/>
      <c r="G23" s="32"/>
      <c r="H23" s="32"/>
      <c r="I23" s="32"/>
      <c r="J23" s="32"/>
    </row>
    <row r="24" spans="1:11" ht="21" customHeight="1"/>
    <row r="25" spans="1:11" ht="21" customHeight="1">
      <c r="A25" t="s">
        <v>58</v>
      </c>
    </row>
    <row r="26" spans="1:11" ht="30" customHeight="1">
      <c r="B26" s="36" t="s">
        <v>6</v>
      </c>
      <c r="C26" s="37"/>
      <c r="D26" s="39"/>
      <c r="E26" s="39"/>
      <c r="F26" s="39"/>
      <c r="G26" s="3" t="s">
        <v>10</v>
      </c>
      <c r="H26" s="40"/>
      <c r="I26" s="40"/>
    </row>
    <row r="27" spans="1:11" ht="30" customHeight="1">
      <c r="B27" s="36" t="s">
        <v>7</v>
      </c>
      <c r="C27" s="37"/>
      <c r="D27" s="39"/>
      <c r="E27" s="39"/>
      <c r="F27" s="39"/>
      <c r="G27" s="5" t="s">
        <v>11</v>
      </c>
      <c r="H27" s="41"/>
      <c r="I27" s="41"/>
    </row>
    <row r="28" spans="1:11" ht="30" customHeight="1">
      <c r="B28" s="36" t="s">
        <v>8</v>
      </c>
      <c r="C28" s="37"/>
      <c r="D28" s="38"/>
      <c r="E28" s="38"/>
      <c r="F28" s="38"/>
      <c r="G28" s="38"/>
      <c r="H28" s="38"/>
      <c r="I28" s="38"/>
    </row>
    <row r="29" spans="1:11" ht="30" customHeight="1">
      <c r="B29" s="36" t="s">
        <v>9</v>
      </c>
      <c r="C29" s="37"/>
      <c r="D29" s="38"/>
      <c r="E29" s="38"/>
      <c r="F29" s="38"/>
      <c r="G29" s="38"/>
      <c r="H29" s="38"/>
      <c r="I29" s="38"/>
    </row>
    <row r="30" spans="1:11">
      <c r="B30" s="6" t="s">
        <v>12</v>
      </c>
      <c r="C30" s="6"/>
    </row>
  </sheetData>
  <sheetProtection password="F441" sheet="1" objects="1" scenarios="1"/>
  <mergeCells count="27">
    <mergeCell ref="I3:K3"/>
    <mergeCell ref="I13:K13"/>
    <mergeCell ref="F13:G13"/>
    <mergeCell ref="F9:H9"/>
    <mergeCell ref="I9:K9"/>
    <mergeCell ref="A6:K6"/>
    <mergeCell ref="D10:E10"/>
    <mergeCell ref="D9:E9"/>
    <mergeCell ref="F10:K10"/>
    <mergeCell ref="D11:E11"/>
    <mergeCell ref="F12:K12"/>
    <mergeCell ref="F11:K11"/>
    <mergeCell ref="B29:C29"/>
    <mergeCell ref="B28:C28"/>
    <mergeCell ref="B27:C27"/>
    <mergeCell ref="B26:C26"/>
    <mergeCell ref="D29:I29"/>
    <mergeCell ref="D26:F26"/>
    <mergeCell ref="D27:F27"/>
    <mergeCell ref="H26:I26"/>
    <mergeCell ref="H27:I27"/>
    <mergeCell ref="D28:I28"/>
    <mergeCell ref="B23:J23"/>
    <mergeCell ref="A15:K17"/>
    <mergeCell ref="B20:F20"/>
    <mergeCell ref="D13:E13"/>
    <mergeCell ref="D12:E12"/>
  </mergeCells>
  <phoneticPr fontId="1"/>
  <conditionalFormatting sqref="F10:K10 F13 F9 I9 F12:K12">
    <cfRule type="expression" dxfId="6" priority="10">
      <formula>$F9=""</formula>
    </cfRule>
  </conditionalFormatting>
  <conditionalFormatting sqref="D26:F27">
    <cfRule type="expression" dxfId="5" priority="7">
      <formula>$D26=""</formula>
    </cfRule>
  </conditionalFormatting>
  <conditionalFormatting sqref="D28:I29">
    <cfRule type="expression" dxfId="4" priority="6">
      <formula>$D28=""</formula>
    </cfRule>
  </conditionalFormatting>
  <conditionalFormatting sqref="H26:I27">
    <cfRule type="expression" dxfId="3" priority="5">
      <formula>$H26=""</formula>
    </cfRule>
  </conditionalFormatting>
  <conditionalFormatting sqref="I13:K13">
    <cfRule type="expression" dxfId="2" priority="4">
      <formula>$I13=""</formula>
    </cfRule>
  </conditionalFormatting>
  <conditionalFormatting sqref="I3:K3">
    <cfRule type="expression" dxfId="1" priority="2">
      <formula>$I3="令和　　年　　月　　日"</formula>
    </cfRule>
  </conditionalFormatting>
  <pageMargins left="0.70866141732283472" right="0.51181102362204722" top="0.78740157480314965"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95250</xdr:colOff>
                    <xdr:row>22</xdr:row>
                    <xdr:rowOff>47625</xdr:rowOff>
                  </from>
                  <to>
                    <xdr:col>2</xdr:col>
                    <xdr:colOff>133350</xdr:colOff>
                    <xdr:row>22</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00000000-000E-0000-0100-000001000000}">
            <xm:f>一覧!$X23=FALSE</xm:f>
            <x14:dxf>
              <fill>
                <patternFill>
                  <bgColor theme="8" tint="0.79998168889431442"/>
                </patternFill>
              </fill>
            </x14:dxf>
          </x14:cfRule>
          <xm:sqref>B23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9AC20-18C3-4E9A-BA2D-4B9A07D8CCAC}">
  <dimension ref="B3:X27"/>
  <sheetViews>
    <sheetView topLeftCell="A13" workbookViewId="0">
      <selection activeCell="C20" sqref="C20"/>
    </sheetView>
  </sheetViews>
  <sheetFormatPr defaultRowHeight="18.75"/>
  <cols>
    <col min="2" max="2" width="13" bestFit="1" customWidth="1"/>
    <col min="3" max="3" width="42.125" bestFit="1" customWidth="1"/>
  </cols>
  <sheetData>
    <row r="3" spans="2:4">
      <c r="B3" t="s">
        <v>21</v>
      </c>
      <c r="C3" t="s">
        <v>22</v>
      </c>
      <c r="D3">
        <v>20000</v>
      </c>
    </row>
    <row r="4" spans="2:4">
      <c r="C4" t="s">
        <v>23</v>
      </c>
      <c r="D4">
        <v>20000</v>
      </c>
    </row>
    <row r="5" spans="2:4">
      <c r="C5" t="s">
        <v>24</v>
      </c>
      <c r="D5">
        <v>20000</v>
      </c>
    </row>
    <row r="6" spans="2:4">
      <c r="C6" t="s">
        <v>25</v>
      </c>
      <c r="D6">
        <v>20000</v>
      </c>
    </row>
    <row r="7" spans="2:4">
      <c r="C7" t="s">
        <v>26</v>
      </c>
      <c r="D7">
        <v>20000</v>
      </c>
    </row>
    <row r="8" spans="2:4">
      <c r="C8" t="s">
        <v>27</v>
      </c>
      <c r="D8">
        <v>20000</v>
      </c>
    </row>
    <row r="9" spans="2:4">
      <c r="C9" t="s">
        <v>28</v>
      </c>
      <c r="D9">
        <v>20000</v>
      </c>
    </row>
    <row r="10" spans="2:4">
      <c r="B10" t="s">
        <v>29</v>
      </c>
      <c r="C10" t="s">
        <v>30</v>
      </c>
      <c r="D10">
        <v>180000</v>
      </c>
    </row>
    <row r="11" spans="2:4">
      <c r="C11" t="s">
        <v>31</v>
      </c>
      <c r="D11">
        <v>180000</v>
      </c>
    </row>
    <row r="12" spans="2:4">
      <c r="C12" t="s">
        <v>32</v>
      </c>
      <c r="D12">
        <v>180000</v>
      </c>
    </row>
    <row r="13" spans="2:4">
      <c r="C13" t="s">
        <v>33</v>
      </c>
      <c r="D13">
        <v>180000</v>
      </c>
    </row>
    <row r="14" spans="2:4">
      <c r="C14" t="s">
        <v>34</v>
      </c>
      <c r="D14">
        <v>180000</v>
      </c>
    </row>
    <row r="15" spans="2:4">
      <c r="B15" t="s">
        <v>35</v>
      </c>
      <c r="C15" t="s">
        <v>36</v>
      </c>
      <c r="D15">
        <v>15000</v>
      </c>
    </row>
    <row r="16" spans="2:4">
      <c r="C16" t="s">
        <v>38</v>
      </c>
      <c r="D16">
        <v>15000</v>
      </c>
    </row>
    <row r="17" spans="2:24">
      <c r="C17" t="s">
        <v>37</v>
      </c>
      <c r="D17">
        <v>15000</v>
      </c>
    </row>
    <row r="18" spans="2:24">
      <c r="C18" t="s">
        <v>39</v>
      </c>
      <c r="D18">
        <v>15000</v>
      </c>
    </row>
    <row r="19" spans="2:24">
      <c r="B19" t="s">
        <v>40</v>
      </c>
      <c r="C19" t="s">
        <v>62</v>
      </c>
      <c r="D19">
        <v>8000</v>
      </c>
    </row>
    <row r="20" spans="2:24">
      <c r="C20" t="s">
        <v>41</v>
      </c>
      <c r="D20">
        <v>8000</v>
      </c>
    </row>
    <row r="21" spans="2:24">
      <c r="C21" t="s">
        <v>42</v>
      </c>
      <c r="D21">
        <v>8000</v>
      </c>
    </row>
    <row r="22" spans="2:24">
      <c r="C22" t="s">
        <v>44</v>
      </c>
      <c r="D22">
        <v>8000</v>
      </c>
    </row>
    <row r="23" spans="2:24">
      <c r="C23" t="s">
        <v>43</v>
      </c>
      <c r="D23">
        <v>8000</v>
      </c>
      <c r="X23" t="b">
        <v>0</v>
      </c>
    </row>
    <row r="24" spans="2:24">
      <c r="C24" t="s">
        <v>45</v>
      </c>
      <c r="D24">
        <v>8000</v>
      </c>
    </row>
    <row r="25" spans="2:24">
      <c r="C25" t="s">
        <v>46</v>
      </c>
      <c r="D25">
        <v>8000</v>
      </c>
    </row>
    <row r="27" spans="2:24">
      <c r="B27" t="s">
        <v>47</v>
      </c>
      <c r="C27" t="s">
        <v>48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①内訳</vt:lpstr>
      <vt:lpstr>②確認書</vt:lpstr>
      <vt:lpstr>一覧</vt:lpstr>
      <vt:lpstr>①内訳!Print_Area</vt:lpstr>
      <vt:lpstr>②確認書!Print_Area</vt:lpstr>
      <vt:lpstr>通所系事業所</vt:lpstr>
      <vt:lpstr>訪問系事業所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板山 剛士 t.i.</dc:creator>
  <cp:lastModifiedBy>板山 剛士 t.i.</cp:lastModifiedBy>
  <cp:lastPrinted>2023-01-12T06:55:24Z</cp:lastPrinted>
  <dcterms:created xsi:type="dcterms:W3CDTF">2022-08-24T02:01:02Z</dcterms:created>
  <dcterms:modified xsi:type="dcterms:W3CDTF">2023-01-16T04:39:19Z</dcterms:modified>
</cp:coreProperties>
</file>