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nusv100009\鹿屋\文書庫\01040000保健福祉部\健康保険課ー健康増進課連携\特定健診関係\R7\病院健診説明資料\HP\"/>
    </mc:Choice>
  </mc:AlternateContent>
  <xr:revisionPtr revIDLastSave="0" documentId="13_ncr:1_{79BBA1F8-90B0-4302-85FD-B0FD9984A2EC}" xr6:coauthVersionLast="36" xr6:coauthVersionMax="36" xr10:uidLastSave="{00000000-0000-0000-0000-000000000000}"/>
  <bookViews>
    <workbookView xWindow="0" yWindow="0" windowWidth="20490" windowHeight="8145" activeTab="1" xr2:uid="{00000000-000D-0000-FFFF-FFFF00000000}"/>
  </bookViews>
  <sheets>
    <sheet name="実施報告書" sheetId="1" r:id="rId1"/>
    <sheet name="請求書" sheetId="2" r:id="rId2"/>
    <sheet name="名簿（子宮乳以外）" sheetId="3" r:id="rId3"/>
    <sheet name="名簿（子宮）" sheetId="4" r:id="rId4"/>
    <sheet name="名簿（乳）" sheetId="5" r:id="rId5"/>
    <sheet name="医療機関" sheetId="6" r:id="rId6"/>
  </sheets>
  <definedNames>
    <definedName name="_xlnm._FilterDatabase" localSheetId="5" hidden="1">医療機関!$A$1:$I$48</definedName>
    <definedName name="_xlnm.Print_Area" localSheetId="5">医療機関!$B$1:$F$55</definedName>
    <definedName name="_xlnm.Print_Area" localSheetId="0">実施報告書!$A$1:$H$53</definedName>
    <definedName name="_xlnm.Print_Area" localSheetId="1">請求書!$A$1:$N$65</definedName>
    <definedName name="_xlnm.Print_Area" localSheetId="3">'名簿（子宮）'!$A$1:$I$31</definedName>
    <definedName name="_xlnm.Print_Area" localSheetId="2">'名簿（子宮乳以外）'!$A$1:$K$36</definedName>
    <definedName name="_xlnm.Print_Area" localSheetId="4">'名簿（乳）'!$A$1:$I$31</definedName>
    <definedName name="医療機関">医療機関!$B$2:$B$43</definedName>
    <definedName name="備考欄項目">'名簿（子宮）'!$M$16:$M$21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9" i="1"/>
  <c r="F10" i="1" l="1"/>
  <c r="L52" i="2" l="1"/>
  <c r="J49" i="2" l="1"/>
  <c r="J50" i="2"/>
  <c r="J51" i="2"/>
  <c r="J52" i="2"/>
  <c r="L51" i="2" l="1"/>
  <c r="H10" i="2" l="1"/>
  <c r="H11" i="2" l="1"/>
  <c r="J22" i="2" l="1"/>
  <c r="L22" i="2" s="1"/>
  <c r="J23" i="2"/>
  <c r="L23" i="2" s="1"/>
  <c r="J24" i="2"/>
  <c r="L24" i="2" s="1"/>
  <c r="J25" i="2"/>
  <c r="L25" i="2" s="1"/>
  <c r="J26" i="2"/>
  <c r="L26" i="2" s="1"/>
  <c r="J27" i="2"/>
  <c r="L27" i="2" s="1"/>
  <c r="J28" i="2"/>
  <c r="L28" i="2" s="1"/>
  <c r="J29" i="2"/>
  <c r="L29" i="2" s="1"/>
  <c r="J30" i="2"/>
  <c r="L30" i="2" s="1"/>
  <c r="J31" i="2"/>
  <c r="L31" i="2" s="1"/>
  <c r="J32" i="2"/>
  <c r="L32" i="2" s="1"/>
  <c r="J33" i="2"/>
  <c r="L33" i="2" s="1"/>
  <c r="J34" i="2"/>
  <c r="L34" i="2" s="1"/>
  <c r="J35" i="2"/>
  <c r="L35" i="2" s="1"/>
  <c r="J36" i="2"/>
  <c r="L36" i="2" s="1"/>
  <c r="J37" i="2"/>
  <c r="L37" i="2" s="1"/>
  <c r="J38" i="2"/>
  <c r="L38" i="2" s="1"/>
  <c r="J39" i="2"/>
  <c r="L39" i="2" s="1"/>
  <c r="J40" i="2"/>
  <c r="L40" i="2" s="1"/>
  <c r="J41" i="2"/>
  <c r="L41" i="2" s="1"/>
  <c r="J42" i="2"/>
  <c r="L42" i="2" s="1"/>
  <c r="J43" i="2"/>
  <c r="L43" i="2" s="1"/>
  <c r="J44" i="2"/>
  <c r="L44" i="2" s="1"/>
  <c r="J45" i="2"/>
  <c r="L45" i="2" s="1"/>
  <c r="J46" i="2"/>
  <c r="L46" i="2" s="1"/>
  <c r="J47" i="2"/>
  <c r="L47" i="2" s="1"/>
  <c r="J48" i="2"/>
  <c r="L48" i="2" s="1"/>
  <c r="L49" i="2"/>
  <c r="L50" i="2"/>
  <c r="A8" i="3" l="1"/>
  <c r="K16" i="2"/>
  <c r="J19" i="2"/>
  <c r="J20" i="2"/>
  <c r="J21" i="2"/>
  <c r="L21" i="2" s="1"/>
  <c r="J18" i="2"/>
  <c r="A6" i="5" l="1"/>
  <c r="F6" i="5"/>
  <c r="A5" i="4"/>
  <c r="F5" i="4"/>
  <c r="H8" i="3"/>
  <c r="H9" i="2"/>
  <c r="H8" i="2"/>
  <c r="D28" i="5" l="1"/>
  <c r="D27" i="5"/>
  <c r="D26" i="5"/>
  <c r="D25" i="5"/>
  <c r="D24" i="5"/>
  <c r="D23" i="5"/>
  <c r="D22" i="5"/>
  <c r="D21" i="5"/>
  <c r="D20" i="5"/>
  <c r="D19" i="5"/>
  <c r="D18" i="5"/>
  <c r="D17" i="5"/>
  <c r="D16" i="5"/>
  <c r="D15" i="5"/>
  <c r="D14" i="5"/>
  <c r="D13" i="5"/>
  <c r="D12" i="5"/>
  <c r="D11" i="5"/>
  <c r="D10" i="5"/>
  <c r="D9" i="5"/>
  <c r="D27" i="4"/>
  <c r="D26" i="4"/>
  <c r="D25" i="4"/>
  <c r="D24" i="4"/>
  <c r="D23" i="4"/>
  <c r="D22" i="4"/>
  <c r="D21" i="4"/>
  <c r="D20" i="4"/>
  <c r="D19" i="4"/>
  <c r="D18" i="4"/>
  <c r="D17" i="4"/>
  <c r="D16" i="4"/>
  <c r="D15" i="4"/>
  <c r="D14" i="4"/>
  <c r="D13" i="4"/>
  <c r="D12" i="4"/>
  <c r="D11" i="4"/>
  <c r="D10" i="4"/>
  <c r="D9" i="4"/>
  <c r="D8" i="4"/>
  <c r="E34" i="3"/>
  <c r="E33" i="3"/>
  <c r="E32" i="3"/>
  <c r="E31" i="3"/>
  <c r="E30" i="3"/>
  <c r="E29" i="3"/>
  <c r="E28" i="3"/>
  <c r="E27" i="3"/>
  <c r="E26" i="3"/>
  <c r="E25" i="3"/>
  <c r="E24" i="3"/>
  <c r="E23" i="3"/>
  <c r="E22" i="3"/>
  <c r="E21" i="3"/>
  <c r="E20" i="3"/>
  <c r="E19" i="3"/>
  <c r="E18" i="3"/>
  <c r="E17" i="3"/>
  <c r="E16" i="3"/>
  <c r="E15" i="3"/>
  <c r="E14" i="3"/>
  <c r="E13" i="3"/>
  <c r="E12" i="3"/>
  <c r="E11" i="3"/>
  <c r="E10" i="3"/>
  <c r="L20" i="2"/>
  <c r="L19" i="2"/>
  <c r="L18" i="2"/>
  <c r="L53" i="2" s="1"/>
  <c r="E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船間 博和 h.f.</author>
    <author>t.fukuzato</author>
  </authors>
  <commentList>
    <comment ref="F5" authorId="0" shapeId="0" xr:uid="{00000000-0006-0000-0000-000001000000}">
      <text>
        <r>
          <rPr>
            <sz val="12"/>
            <color indexed="81"/>
            <rFont val="ＭＳ Ｐゴシック"/>
            <family val="3"/>
            <charset val="128"/>
          </rPr>
          <t>入力する</t>
        </r>
      </text>
    </comment>
    <comment ref="F6" authorId="1" shapeId="0" xr:uid="{00000000-0006-0000-0000-000002000000}">
      <text>
        <r>
          <rPr>
            <sz val="12"/>
            <color indexed="81"/>
            <rFont val="ＭＳ Ｐゴシック"/>
            <family val="3"/>
            <charset val="128"/>
          </rPr>
          <t>入力しない</t>
        </r>
      </text>
    </comment>
    <comment ref="F11" authorId="2" shapeId="0" xr:uid="{00000000-0006-0000-0000-000003000000}">
      <text>
        <r>
          <rPr>
            <b/>
            <sz val="14"/>
            <color indexed="10"/>
            <rFont val="ＭＳ Ｐゴシック"/>
            <family val="3"/>
            <charset val="128"/>
          </rPr>
          <t>リストから選択！</t>
        </r>
        <r>
          <rPr>
            <b/>
            <sz val="14"/>
            <color indexed="81"/>
            <rFont val="ＭＳ Ｐゴシック"/>
            <family val="3"/>
            <charset val="128"/>
          </rPr>
          <t xml:space="preserve">
病院の情報に修正がある場合、シート名「医療機関」に入力すれば、表示されるようになります。</t>
        </r>
      </text>
    </comment>
    <comment ref="H16" authorId="2" shapeId="0" xr:uid="{00000000-0006-0000-0000-000004000000}">
      <text>
        <r>
          <rPr>
            <b/>
            <sz val="14"/>
            <color indexed="10"/>
            <rFont val="ＭＳ Ｐゴシック"/>
            <family val="3"/>
            <charset val="128"/>
          </rPr>
          <t xml:space="preserve">件数を入力！
</t>
        </r>
        <r>
          <rPr>
            <b/>
            <sz val="14"/>
            <color indexed="81"/>
            <rFont val="ＭＳ Ｐゴシック"/>
            <family val="3"/>
            <charset val="128"/>
          </rPr>
          <t>請求書へ連動しています。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t.fukuzato</author>
    <author>川井田 新 a.k.</author>
  </authors>
  <commentList>
    <comment ref="N1" authorId="0" shapeId="0" xr:uid="{00000000-0006-0000-0100-000001000000}">
      <text>
        <r>
          <rPr>
            <b/>
            <sz val="14"/>
            <color indexed="81"/>
            <rFont val="ＭＳ Ｐゴシック"/>
            <family val="3"/>
            <charset val="128"/>
          </rPr>
          <t>実施報告書と連動しています。実施報告書に入力すれば、このシートには、</t>
        </r>
        <r>
          <rPr>
            <b/>
            <sz val="14"/>
            <color indexed="10"/>
            <rFont val="ＭＳ Ｐゴシック"/>
            <family val="3"/>
            <charset val="128"/>
          </rPr>
          <t>最下部の口座情報以外入力の必要はないです。</t>
        </r>
      </text>
    </comment>
    <comment ref="J2" authorId="1" shapeId="0" xr:uid="{00000000-0006-0000-0100-000002000000}">
      <text>
        <r>
          <rPr>
            <b/>
            <sz val="12"/>
            <color indexed="81"/>
            <rFont val="ＭＳ Ｐゴシック"/>
            <family val="3"/>
            <charset val="128"/>
          </rPr>
          <t>日付は記入しないでください。</t>
        </r>
      </text>
    </comment>
    <comment ref="E60" authorId="0" shapeId="0" xr:uid="{00000000-0006-0000-0100-000003000000}">
      <text>
        <r>
          <rPr>
            <b/>
            <sz val="14"/>
            <color indexed="10"/>
            <rFont val="ＭＳ Ｐゴシック"/>
            <family val="3"/>
            <charset val="128"/>
          </rPr>
          <t>口座の情報を入力！</t>
        </r>
      </text>
    </comment>
    <comment ref="E62" authorId="0" shapeId="0" xr:uid="{00000000-0006-0000-0100-000004000000}">
      <text>
        <r>
          <rPr>
            <b/>
            <sz val="14"/>
            <color indexed="10"/>
            <rFont val="ＭＳ Ｐゴシック"/>
            <family val="3"/>
            <charset val="128"/>
          </rPr>
          <t>口座区分は、「普通」「当座」等を入力！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t.fukuzato</author>
  </authors>
  <commentList>
    <comment ref="I3" authorId="0" shapeId="0" xr:uid="{00000000-0006-0000-0200-000001000000}">
      <text>
        <r>
          <rPr>
            <b/>
            <sz val="14"/>
            <color indexed="10"/>
            <rFont val="ＭＳ Ｐゴシック"/>
            <family val="3"/>
            <charset val="128"/>
          </rPr>
          <t>該当する検診に○を入力！</t>
        </r>
      </text>
    </comment>
    <comment ref="B9" authorId="0" shapeId="0" xr:uid="{00000000-0006-0000-0200-000002000000}">
      <text>
        <r>
          <rPr>
            <b/>
            <sz val="14"/>
            <color indexed="81"/>
            <rFont val="ＭＳ Ｐゴシック"/>
            <family val="3"/>
            <charset val="128"/>
          </rPr>
          <t>「6/15」と入力すれば、
「2023/6/15」（今年の日付）
でセル内には入力されます。</t>
        </r>
      </text>
    </comment>
    <comment ref="L9" authorId="0" shapeId="0" xr:uid="{00000000-0006-0000-0200-000003000000}">
      <text>
        <r>
          <rPr>
            <b/>
            <sz val="14"/>
            <color indexed="10"/>
            <rFont val="ＭＳ Ｐゴシック"/>
            <family val="3"/>
            <charset val="128"/>
          </rPr>
          <t>生年月日を入力すると、
年度末年齢が表示されます。</t>
        </r>
        <r>
          <rPr>
            <b/>
            <sz val="14"/>
            <color indexed="81"/>
            <rFont val="ＭＳ Ｐゴシック"/>
            <family val="3"/>
            <charset val="128"/>
          </rPr>
          <t xml:space="preserve">
生年月日の入力は、和暦で入力できます。
（例：s50.5.20かs50/5/20）
生年月日欄は、印刷されないように設定してあります。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t.fukuzato</author>
  </authors>
  <commentList>
    <comment ref="B6" authorId="0" shapeId="0" xr:uid="{00000000-0006-0000-0300-000001000000}">
      <text>
        <r>
          <rPr>
            <b/>
            <sz val="14"/>
            <color indexed="81"/>
            <rFont val="ＭＳ Ｐゴシック"/>
            <family val="3"/>
            <charset val="128"/>
          </rPr>
          <t>「6/15」と入力すれば、
「2023/6/15」（今年の日付）で
セル内には入力されます1</t>
        </r>
      </text>
    </comment>
    <comment ref="J6" authorId="0" shapeId="0" xr:uid="{00000000-0006-0000-0300-000002000000}">
      <text>
        <r>
          <rPr>
            <b/>
            <sz val="14"/>
            <color indexed="10"/>
            <rFont val="ＭＳ Ｐゴシック"/>
            <family val="3"/>
            <charset val="128"/>
          </rPr>
          <t>生年月日を入力すると、
年度末年齢が表示されます。</t>
        </r>
        <r>
          <rPr>
            <b/>
            <sz val="14"/>
            <color indexed="81"/>
            <rFont val="ＭＳ Ｐゴシック"/>
            <family val="3"/>
            <charset val="128"/>
          </rPr>
          <t xml:space="preserve">
生年月日の入力は、和暦で入力できます。（例：S50.5.20）
生年月日欄は、印刷されないように設定してあります。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t.fukuzato</author>
  </authors>
  <commentList>
    <comment ref="B7" authorId="0" shapeId="0" xr:uid="{00000000-0006-0000-0400-000001000000}">
      <text>
        <r>
          <rPr>
            <b/>
            <sz val="14"/>
            <color indexed="81"/>
            <rFont val="ＭＳ Ｐゴシック"/>
            <family val="3"/>
            <charset val="128"/>
          </rPr>
          <t>「6/15」と入力すれば、
「2023/6/15」（今年の日付）で
セル内には入力されます。</t>
        </r>
      </text>
    </comment>
    <comment ref="J7" authorId="0" shapeId="0" xr:uid="{00000000-0006-0000-0400-000002000000}">
      <text>
        <r>
          <rPr>
            <b/>
            <sz val="14"/>
            <color indexed="10"/>
            <rFont val="ＭＳ Ｐゴシック"/>
            <family val="3"/>
            <charset val="128"/>
          </rPr>
          <t xml:space="preserve">生年月日を入力すると、
年度末年齢が表示されます。
</t>
        </r>
        <r>
          <rPr>
            <b/>
            <sz val="14"/>
            <color indexed="81"/>
            <rFont val="ＭＳ Ｐゴシック"/>
            <family val="3"/>
            <charset val="128"/>
          </rPr>
          <t>生年月日の入力は、和暦で入力できます。
（例：s50.5.20かs50/5/20）
生年月日欄は、印刷されないように設定してあります。</t>
        </r>
      </text>
    </comment>
  </commentList>
</comments>
</file>

<file path=xl/sharedStrings.xml><?xml version="1.0" encoding="utf-8"?>
<sst xmlns="http://schemas.openxmlformats.org/spreadsheetml/2006/main" count="654" uniqueCount="473">
  <si>
    <t>第２号様式（第10条関係）</t>
    <rPh sb="0" eb="1">
      <t>ダイ</t>
    </rPh>
    <rPh sb="2" eb="3">
      <t>ゴウ</t>
    </rPh>
    <rPh sb="3" eb="5">
      <t>ヨウシキ</t>
    </rPh>
    <rPh sb="6" eb="7">
      <t>ダイ</t>
    </rPh>
    <rPh sb="9" eb="10">
      <t>ジョウ</t>
    </rPh>
    <rPh sb="10" eb="12">
      <t>カンケイ</t>
    </rPh>
    <phoneticPr fontId="3"/>
  </si>
  <si>
    <t>検診等実施報告書</t>
    <rPh sb="0" eb="3">
      <t>ケンシントウ</t>
    </rPh>
    <rPh sb="3" eb="5">
      <t>ジッシ</t>
    </rPh>
    <rPh sb="5" eb="7">
      <t>ホウコク</t>
    </rPh>
    <rPh sb="7" eb="8">
      <t>ショ</t>
    </rPh>
    <phoneticPr fontId="3"/>
  </si>
  <si>
    <t>鹿屋市長　中西　茂　様</t>
    <rPh sb="0" eb="4">
      <t>カノヤシチョウ</t>
    </rPh>
    <rPh sb="5" eb="7">
      <t>ナカニシ</t>
    </rPh>
    <rPh sb="8" eb="9">
      <t>シゲル</t>
    </rPh>
    <rPh sb="10" eb="11">
      <t>サマ</t>
    </rPh>
    <phoneticPr fontId="3"/>
  </si>
  <si>
    <t>（健康増進課扱い）</t>
    <rPh sb="1" eb="2">
      <t>ケン</t>
    </rPh>
    <rPh sb="2" eb="3">
      <t>ヤスシ</t>
    </rPh>
    <rPh sb="3" eb="4">
      <t>ゾウ</t>
    </rPh>
    <rPh sb="4" eb="5">
      <t>ススム</t>
    </rPh>
    <rPh sb="5" eb="6">
      <t>カ</t>
    </rPh>
    <rPh sb="6" eb="7">
      <t>アツカ</t>
    </rPh>
    <phoneticPr fontId="3"/>
  </si>
  <si>
    <t>実施機関住所　</t>
    <rPh sb="0" eb="2">
      <t>ジッシ</t>
    </rPh>
    <rPh sb="2" eb="4">
      <t>キカン</t>
    </rPh>
    <rPh sb="4" eb="6">
      <t>ジュウショ</t>
    </rPh>
    <phoneticPr fontId="3"/>
  </si>
  <si>
    <t>実施機関名　</t>
    <rPh sb="0" eb="2">
      <t>ジッシ</t>
    </rPh>
    <rPh sb="2" eb="4">
      <t>キカン</t>
    </rPh>
    <rPh sb="4" eb="5">
      <t>メイ</t>
    </rPh>
    <phoneticPr fontId="3"/>
  </si>
  <si>
    <t>前田内科</t>
    <rPh sb="0" eb="2">
      <t>マエダ</t>
    </rPh>
    <rPh sb="2" eb="4">
      <t>ナイカ</t>
    </rPh>
    <phoneticPr fontId="3"/>
  </si>
  <si>
    <t>　㊞</t>
    <phoneticPr fontId="3"/>
  </si>
  <si>
    <t>　鹿屋市特定健康診査及びがん検診等実施要領に基づき下記の委託業務を実施しましたので、実施要領第10条の規定により報告します。</t>
    <rPh sb="1" eb="4">
      <t>カノヤシ</t>
    </rPh>
    <rPh sb="4" eb="6">
      <t>トクテイ</t>
    </rPh>
    <rPh sb="6" eb="8">
      <t>ケンコウ</t>
    </rPh>
    <rPh sb="8" eb="10">
      <t>シンサ</t>
    </rPh>
    <rPh sb="10" eb="11">
      <t>オヨ</t>
    </rPh>
    <rPh sb="14" eb="16">
      <t>ケンシン</t>
    </rPh>
    <rPh sb="16" eb="17">
      <t>トウ</t>
    </rPh>
    <rPh sb="17" eb="19">
      <t>ジッシ</t>
    </rPh>
    <rPh sb="19" eb="21">
      <t>ヨウリョウ</t>
    </rPh>
    <rPh sb="22" eb="23">
      <t>モト</t>
    </rPh>
    <rPh sb="25" eb="27">
      <t>カキ</t>
    </rPh>
    <rPh sb="28" eb="30">
      <t>イタク</t>
    </rPh>
    <rPh sb="30" eb="32">
      <t>ギョウム</t>
    </rPh>
    <rPh sb="33" eb="35">
      <t>ジッシ</t>
    </rPh>
    <rPh sb="42" eb="44">
      <t>ジッシ</t>
    </rPh>
    <rPh sb="44" eb="46">
      <t>ヨウリョウ</t>
    </rPh>
    <rPh sb="46" eb="47">
      <t>ダイ</t>
    </rPh>
    <rPh sb="49" eb="50">
      <t>ジョウ</t>
    </rPh>
    <rPh sb="51" eb="53">
      <t>キテイ</t>
    </rPh>
    <rPh sb="56" eb="58">
      <t>ホウコク</t>
    </rPh>
    <phoneticPr fontId="3"/>
  </si>
  <si>
    <t>業務の内容</t>
    <rPh sb="0" eb="2">
      <t>ギョウム</t>
    </rPh>
    <rPh sb="3" eb="5">
      <t>ナイヨウ</t>
    </rPh>
    <phoneticPr fontId="3"/>
  </si>
  <si>
    <t>件数</t>
    <rPh sb="0" eb="2">
      <t>ケンスウ</t>
    </rPh>
    <phoneticPr fontId="3"/>
  </si>
  <si>
    <t>一般健康診査</t>
    <rPh sb="0" eb="2">
      <t>イッパン</t>
    </rPh>
    <rPh sb="2" eb="4">
      <t>ケンコウ</t>
    </rPh>
    <rPh sb="4" eb="6">
      <t>シンサ</t>
    </rPh>
    <phoneticPr fontId="3"/>
  </si>
  <si>
    <t>基本健診項目</t>
    <rPh sb="0" eb="2">
      <t>キホン</t>
    </rPh>
    <rPh sb="2" eb="4">
      <t>ケンシン</t>
    </rPh>
    <rPh sb="4" eb="6">
      <t>コウモク</t>
    </rPh>
    <phoneticPr fontId="3"/>
  </si>
  <si>
    <t>詳細・追加健診項目</t>
    <rPh sb="0" eb="2">
      <t>ショウサイ</t>
    </rPh>
    <rPh sb="3" eb="5">
      <t>ツイカ</t>
    </rPh>
    <rPh sb="5" eb="7">
      <t>ケンシン</t>
    </rPh>
    <rPh sb="7" eb="9">
      <t>コウモク</t>
    </rPh>
    <phoneticPr fontId="3"/>
  </si>
  <si>
    <t>　心電図</t>
    <phoneticPr fontId="3"/>
  </si>
  <si>
    <t>　貧血検査</t>
    <phoneticPr fontId="3"/>
  </si>
  <si>
    <t>　眼底検査</t>
    <phoneticPr fontId="3"/>
  </si>
  <si>
    <t>　血清クレアチニン検査</t>
    <rPh sb="1" eb="3">
      <t>ケッセイ</t>
    </rPh>
    <rPh sb="9" eb="11">
      <t>ケンサ</t>
    </rPh>
    <phoneticPr fontId="3"/>
  </si>
  <si>
    <t>肝炎ウイルス検診</t>
    <rPh sb="0" eb="2">
      <t>カンエン</t>
    </rPh>
    <rPh sb="6" eb="8">
      <t>ケンシン</t>
    </rPh>
    <phoneticPr fontId="3"/>
  </si>
  <si>
    <t>二次検診</t>
    <rPh sb="0" eb="2">
      <t>ニジ</t>
    </rPh>
    <rPh sb="2" eb="4">
      <t>ケンシン</t>
    </rPh>
    <phoneticPr fontId="3"/>
  </si>
  <si>
    <t>乳がん検診</t>
    <rPh sb="0" eb="1">
      <t>ニュウ</t>
    </rPh>
    <rPh sb="3" eb="5">
      <t>ケンシン</t>
    </rPh>
    <phoneticPr fontId="3"/>
  </si>
  <si>
    <t>一般</t>
    <rPh sb="0" eb="2">
      <t>イッパン</t>
    </rPh>
    <phoneticPr fontId="3"/>
  </si>
  <si>
    <t>マンモグラフィ１方向</t>
    <rPh sb="8" eb="10">
      <t>ホウコウ</t>
    </rPh>
    <phoneticPr fontId="3"/>
  </si>
  <si>
    <t>　①　免除者等</t>
    <rPh sb="3" eb="5">
      <t>メンジョ</t>
    </rPh>
    <rPh sb="5" eb="6">
      <t>モノ</t>
    </rPh>
    <rPh sb="6" eb="7">
      <t>トウ</t>
    </rPh>
    <phoneticPr fontId="3"/>
  </si>
  <si>
    <t>　②　免除者等以外</t>
    <rPh sb="3" eb="6">
      <t>メンジョシャ</t>
    </rPh>
    <rPh sb="6" eb="7">
      <t>トウ</t>
    </rPh>
    <rPh sb="7" eb="9">
      <t>イガイ</t>
    </rPh>
    <phoneticPr fontId="3"/>
  </si>
  <si>
    <t>マンモグラフィ２方向</t>
    <rPh sb="8" eb="10">
      <t>ホウコウ</t>
    </rPh>
    <phoneticPr fontId="3"/>
  </si>
  <si>
    <t>無料</t>
    <rPh sb="0" eb="2">
      <t>ムリョウ</t>
    </rPh>
    <phoneticPr fontId="3"/>
  </si>
  <si>
    <t>マンモグラフィ１方向（基本項目）</t>
    <rPh sb="8" eb="10">
      <t>ホウコウ</t>
    </rPh>
    <phoneticPr fontId="3"/>
  </si>
  <si>
    <t>マンモグラフィ２方向（基本項目）</t>
    <rPh sb="8" eb="10">
      <t>ホウコウ</t>
    </rPh>
    <phoneticPr fontId="3"/>
  </si>
  <si>
    <t>子宮がん検診</t>
    <rPh sb="0" eb="2">
      <t>シキュウ</t>
    </rPh>
    <rPh sb="4" eb="6">
      <t>ケンシン</t>
    </rPh>
    <phoneticPr fontId="3"/>
  </si>
  <si>
    <t>細胞診（頸部）</t>
    <rPh sb="0" eb="3">
      <t>サイボウシン</t>
    </rPh>
    <rPh sb="4" eb="6">
      <t>ケイブ</t>
    </rPh>
    <phoneticPr fontId="3"/>
  </si>
  <si>
    <t>細胞診（頸部＋体部）</t>
    <rPh sb="4" eb="6">
      <t>ケイブ</t>
    </rPh>
    <rPh sb="7" eb="8">
      <t>カラダ</t>
    </rPh>
    <rPh sb="8" eb="9">
      <t>ブ</t>
    </rPh>
    <phoneticPr fontId="3"/>
  </si>
  <si>
    <t>細胞診（頸部＋体部）</t>
    <phoneticPr fontId="3"/>
  </si>
  <si>
    <t>前立腺がん検診</t>
    <rPh sb="0" eb="3">
      <t>ゼンリツセン</t>
    </rPh>
    <rPh sb="5" eb="7">
      <t>ケンシン</t>
    </rPh>
    <phoneticPr fontId="3"/>
  </si>
  <si>
    <t>骨粗しょう症検診</t>
    <rPh sb="0" eb="6">
      <t>コツソショウショウ</t>
    </rPh>
    <rPh sb="6" eb="8">
      <t>ケンシン</t>
    </rPh>
    <phoneticPr fontId="3"/>
  </si>
  <si>
    <t>Ｘ線検査</t>
    <rPh sb="1" eb="2">
      <t>セン</t>
    </rPh>
    <rPh sb="2" eb="4">
      <t>ケンサ</t>
    </rPh>
    <phoneticPr fontId="3"/>
  </si>
  <si>
    <t>超音波検査</t>
    <rPh sb="0" eb="3">
      <t>チョウオンパ</t>
    </rPh>
    <rPh sb="3" eb="5">
      <t>ケンサ</t>
    </rPh>
    <phoneticPr fontId="3"/>
  </si>
  <si>
    <t>免除者とは　（１号）年度末年齢75歳以上の者、（２号）75歳未満の後期高齢者医療被保険者、（３号）生活保護受給世帯に属する者、（４号）市民税非課税世帯に属する者　である。</t>
    <rPh sb="0" eb="2">
      <t>メンジョ</t>
    </rPh>
    <rPh sb="2" eb="3">
      <t>モノ</t>
    </rPh>
    <rPh sb="8" eb="9">
      <t>ゴウ</t>
    </rPh>
    <rPh sb="10" eb="13">
      <t>ネンドマツ</t>
    </rPh>
    <rPh sb="13" eb="15">
      <t>ネンレイ</t>
    </rPh>
    <rPh sb="17" eb="18">
      <t>サイ</t>
    </rPh>
    <rPh sb="18" eb="20">
      <t>イジョウ</t>
    </rPh>
    <rPh sb="21" eb="22">
      <t>モノ</t>
    </rPh>
    <rPh sb="29" eb="30">
      <t>サイ</t>
    </rPh>
    <rPh sb="30" eb="32">
      <t>ミマン</t>
    </rPh>
    <rPh sb="33" eb="35">
      <t>コウキ</t>
    </rPh>
    <rPh sb="35" eb="38">
      <t>コウレイシャ</t>
    </rPh>
    <rPh sb="38" eb="40">
      <t>イリョウ</t>
    </rPh>
    <rPh sb="40" eb="44">
      <t>ヒホケンシャ</t>
    </rPh>
    <rPh sb="49" eb="51">
      <t>セイカツ</t>
    </rPh>
    <rPh sb="51" eb="53">
      <t>ホゴ</t>
    </rPh>
    <rPh sb="53" eb="55">
      <t>ジュキュウ</t>
    </rPh>
    <rPh sb="55" eb="57">
      <t>セタイ</t>
    </rPh>
    <rPh sb="58" eb="59">
      <t>ゾク</t>
    </rPh>
    <rPh sb="61" eb="62">
      <t>モノ</t>
    </rPh>
    <rPh sb="67" eb="70">
      <t>シミンゼイ</t>
    </rPh>
    <rPh sb="70" eb="73">
      <t>ヒカゼイ</t>
    </rPh>
    <rPh sb="73" eb="75">
      <t>セタイ</t>
    </rPh>
    <rPh sb="76" eb="77">
      <t>ゾク</t>
    </rPh>
    <rPh sb="79" eb="80">
      <t>モノ</t>
    </rPh>
    <phoneticPr fontId="3"/>
  </si>
  <si>
    <t>（ 健 康 増 進 課 扱 い ）</t>
    <rPh sb="2" eb="3">
      <t>ケン</t>
    </rPh>
    <rPh sb="4" eb="5">
      <t>ヤスシ</t>
    </rPh>
    <rPh sb="6" eb="7">
      <t>ゾウ</t>
    </rPh>
    <rPh sb="8" eb="9">
      <t>ススム</t>
    </rPh>
    <rPh sb="10" eb="11">
      <t>カ</t>
    </rPh>
    <rPh sb="12" eb="13">
      <t>アツカ</t>
    </rPh>
    <phoneticPr fontId="3"/>
  </si>
  <si>
    <t>下記の金額を請求します。</t>
    <rPh sb="0" eb="2">
      <t>カキ</t>
    </rPh>
    <rPh sb="3" eb="5">
      <t>キンガク</t>
    </rPh>
    <rPh sb="6" eb="8">
      <t>セイキュウ</t>
    </rPh>
    <phoneticPr fontId="3"/>
  </si>
  <si>
    <t>請求金額</t>
    <rPh sb="0" eb="2">
      <t>セイキュウ</t>
    </rPh>
    <rPh sb="2" eb="4">
      <t>キンガク</t>
    </rPh>
    <phoneticPr fontId="3"/>
  </si>
  <si>
    <t>円</t>
    <rPh sb="0" eb="1">
      <t>エン</t>
    </rPh>
    <phoneticPr fontId="3"/>
  </si>
  <si>
    <t>実施機関住所</t>
    <rPh sb="0" eb="2">
      <t>ジッシ</t>
    </rPh>
    <rPh sb="2" eb="4">
      <t>キカン</t>
    </rPh>
    <rPh sb="4" eb="6">
      <t>ジュウショ</t>
    </rPh>
    <phoneticPr fontId="3"/>
  </si>
  <si>
    <t>㊞</t>
    <phoneticPr fontId="3"/>
  </si>
  <si>
    <t>受領方法　　　　１　口座振替　　　　　　２　窓口受領</t>
    <rPh sb="0" eb="2">
      <t>ジュリョウ</t>
    </rPh>
    <rPh sb="2" eb="4">
      <t>ホウホウ</t>
    </rPh>
    <rPh sb="10" eb="12">
      <t>コウザ</t>
    </rPh>
    <rPh sb="12" eb="14">
      <t>フリカエ</t>
    </rPh>
    <rPh sb="22" eb="24">
      <t>マドグチ</t>
    </rPh>
    <rPh sb="24" eb="26">
      <t>ジュリョウ</t>
    </rPh>
    <phoneticPr fontId="3"/>
  </si>
  <si>
    <t>　　　　　　　※番号に○をつけてください。</t>
    <rPh sb="8" eb="10">
      <t>バンゴウ</t>
    </rPh>
    <phoneticPr fontId="3"/>
  </si>
  <si>
    <t>件名</t>
    <rPh sb="0" eb="1">
      <t>ケン</t>
    </rPh>
    <rPh sb="1" eb="2">
      <t>メイ</t>
    </rPh>
    <phoneticPr fontId="3"/>
  </si>
  <si>
    <t>単価</t>
    <rPh sb="0" eb="1">
      <t>タン</t>
    </rPh>
    <rPh sb="1" eb="2">
      <t>アタイ</t>
    </rPh>
    <phoneticPr fontId="3"/>
  </si>
  <si>
    <t>金額</t>
    <rPh sb="0" eb="1">
      <t>キン</t>
    </rPh>
    <rPh sb="1" eb="2">
      <t>ガク</t>
    </rPh>
    <phoneticPr fontId="3"/>
  </si>
  <si>
    <t>件</t>
    <rPh sb="0" eb="1">
      <t>ケン</t>
    </rPh>
    <phoneticPr fontId="3"/>
  </si>
  <si>
    <t>心電図</t>
  </si>
  <si>
    <t>貧血検査</t>
  </si>
  <si>
    <t>眼底検査</t>
  </si>
  <si>
    <t>血清ｸﾚｱﾁﾆﾝ検査</t>
    <rPh sb="0" eb="2">
      <t>ケッセイ</t>
    </rPh>
    <rPh sb="8" eb="10">
      <t>ケンサ</t>
    </rPh>
    <phoneticPr fontId="3"/>
  </si>
  <si>
    <t>①免除者</t>
    <rPh sb="1" eb="3">
      <t>メンジョ</t>
    </rPh>
    <rPh sb="3" eb="4">
      <t>モノ</t>
    </rPh>
    <phoneticPr fontId="3"/>
  </si>
  <si>
    <t>②免除者以外</t>
    <rPh sb="1" eb="4">
      <t>メンジョシャ</t>
    </rPh>
    <rPh sb="4" eb="6">
      <t>イガイ</t>
    </rPh>
    <phoneticPr fontId="3"/>
  </si>
  <si>
    <t>細胞診（頸部＋体部）</t>
    <phoneticPr fontId="3"/>
  </si>
  <si>
    <t>合　　　計　　　金　　　額</t>
    <rPh sb="0" eb="1">
      <t>ゴウ</t>
    </rPh>
    <rPh sb="4" eb="5">
      <t>ケイ</t>
    </rPh>
    <rPh sb="8" eb="9">
      <t>キン</t>
    </rPh>
    <rPh sb="12" eb="13">
      <t>ガク</t>
    </rPh>
    <phoneticPr fontId="3"/>
  </si>
  <si>
    <t>口座振替申請書</t>
    <rPh sb="0" eb="2">
      <t>コウザ</t>
    </rPh>
    <rPh sb="2" eb="4">
      <t>フリカエ</t>
    </rPh>
    <rPh sb="4" eb="7">
      <t>シンセイショ</t>
    </rPh>
    <phoneticPr fontId="3"/>
  </si>
  <si>
    <t>※口座振替による受領を選択された場合は必ず記入してください。</t>
    <rPh sb="1" eb="3">
      <t>コウザ</t>
    </rPh>
    <rPh sb="3" eb="5">
      <t>フリカエ</t>
    </rPh>
    <rPh sb="8" eb="10">
      <t>ジュリョウ</t>
    </rPh>
    <rPh sb="11" eb="13">
      <t>センタク</t>
    </rPh>
    <rPh sb="16" eb="18">
      <t>バアイ</t>
    </rPh>
    <rPh sb="19" eb="20">
      <t>カナラ</t>
    </rPh>
    <rPh sb="21" eb="23">
      <t>キニュウ</t>
    </rPh>
    <phoneticPr fontId="3"/>
  </si>
  <si>
    <t>　　　下記口座に振り込んでください</t>
    <rPh sb="3" eb="5">
      <t>カキ</t>
    </rPh>
    <rPh sb="5" eb="7">
      <t>コウザ</t>
    </rPh>
    <rPh sb="8" eb="9">
      <t>フ</t>
    </rPh>
    <rPh sb="10" eb="11">
      <t>コ</t>
    </rPh>
    <phoneticPr fontId="3"/>
  </si>
  <si>
    <t>金融機関名</t>
    <rPh sb="0" eb="2">
      <t>キンユウ</t>
    </rPh>
    <rPh sb="2" eb="4">
      <t>キカン</t>
    </rPh>
    <rPh sb="4" eb="5">
      <t>メイ</t>
    </rPh>
    <phoneticPr fontId="3"/>
  </si>
  <si>
    <t>支店名</t>
    <rPh sb="0" eb="3">
      <t>シテンメイ</t>
    </rPh>
    <phoneticPr fontId="3"/>
  </si>
  <si>
    <t>口座区分</t>
    <rPh sb="0" eb="2">
      <t>コウザ</t>
    </rPh>
    <rPh sb="2" eb="4">
      <t>クブン</t>
    </rPh>
    <phoneticPr fontId="3"/>
  </si>
  <si>
    <t>口座番号</t>
    <rPh sb="0" eb="2">
      <t>コウザ</t>
    </rPh>
    <rPh sb="2" eb="4">
      <t>バンゴウ</t>
    </rPh>
    <phoneticPr fontId="3"/>
  </si>
  <si>
    <t>口座名義人</t>
    <rPh sb="0" eb="2">
      <t>コウザ</t>
    </rPh>
    <rPh sb="2" eb="5">
      <t>メイギニン</t>
    </rPh>
    <phoneticPr fontId="3"/>
  </si>
  <si>
    <t>検診等受診者名簿</t>
    <phoneticPr fontId="3"/>
  </si>
  <si>
    <r>
      <t>検診等名　　　　　　　　　</t>
    </r>
    <r>
      <rPr>
        <sz val="9"/>
        <rFont val="ＭＳ 明朝"/>
        <family val="1"/>
        <charset val="128"/>
      </rPr>
      <t>(○がついた検診)</t>
    </r>
    <rPh sb="0" eb="2">
      <t>ケンシン</t>
    </rPh>
    <rPh sb="2" eb="3">
      <t>トウ</t>
    </rPh>
    <rPh sb="3" eb="4">
      <t>メイ</t>
    </rPh>
    <rPh sb="19" eb="21">
      <t>ケンシン</t>
    </rPh>
    <phoneticPr fontId="3"/>
  </si>
  <si>
    <t>肝炎ウイルス検診(Ｂ型)</t>
    <rPh sb="0" eb="2">
      <t>カンエン</t>
    </rPh>
    <rPh sb="6" eb="8">
      <t>ケンシン</t>
    </rPh>
    <rPh sb="10" eb="11">
      <t>ガタ</t>
    </rPh>
    <phoneticPr fontId="3"/>
  </si>
  <si>
    <t>肝炎ウイルス検診(Ｃ型)</t>
    <rPh sb="0" eb="2">
      <t>カンエン</t>
    </rPh>
    <rPh sb="6" eb="8">
      <t>ケンシン</t>
    </rPh>
    <rPh sb="10" eb="11">
      <t>ガタ</t>
    </rPh>
    <phoneticPr fontId="3"/>
  </si>
  <si>
    <t>骨粗しょう症検診(Ｘ線検査)</t>
    <rPh sb="0" eb="6">
      <t>コツソショウショウ</t>
    </rPh>
    <rPh sb="6" eb="8">
      <t>ケンシン</t>
    </rPh>
    <rPh sb="10" eb="11">
      <t>セン</t>
    </rPh>
    <rPh sb="11" eb="13">
      <t>ケンサ</t>
    </rPh>
    <phoneticPr fontId="3"/>
  </si>
  <si>
    <t>肝炎ウイルス検診(基本型)</t>
    <rPh sb="0" eb="2">
      <t>カンエン</t>
    </rPh>
    <rPh sb="6" eb="8">
      <t>ケンシン</t>
    </rPh>
    <rPh sb="9" eb="11">
      <t>キホン</t>
    </rPh>
    <rPh sb="11" eb="12">
      <t>ガタ</t>
    </rPh>
    <phoneticPr fontId="3"/>
  </si>
  <si>
    <t>骨粗しょう症検診(超音波検査)</t>
    <rPh sb="0" eb="6">
      <t>コツソショウショウ</t>
    </rPh>
    <rPh sb="6" eb="8">
      <t>ケンシン</t>
    </rPh>
    <rPh sb="9" eb="12">
      <t>チョウオンパ</t>
    </rPh>
    <rPh sb="12" eb="14">
      <t>ケンサ</t>
    </rPh>
    <phoneticPr fontId="3"/>
  </si>
  <si>
    <t>実施機関名：</t>
    <phoneticPr fontId="3"/>
  </si>
  <si>
    <t>年度末年齢基準日：</t>
    <rPh sb="0" eb="3">
      <t>ネンドマツ</t>
    </rPh>
    <rPh sb="3" eb="5">
      <t>ネンレイ</t>
    </rPh>
    <rPh sb="5" eb="8">
      <t>キジュンビ</t>
    </rPh>
    <phoneticPr fontId="3"/>
  </si>
  <si>
    <t>受付番号</t>
  </si>
  <si>
    <t>受診日</t>
  </si>
  <si>
    <t>氏　　名</t>
  </si>
  <si>
    <t>年度末年齢</t>
    <rPh sb="0" eb="3">
      <t>ネンドマツ</t>
    </rPh>
    <phoneticPr fontId="3"/>
  </si>
  <si>
    <t>性別</t>
  </si>
  <si>
    <t>住　　所</t>
  </si>
  <si>
    <t>免除　　　　理由</t>
    <phoneticPr fontId="3"/>
  </si>
  <si>
    <t>備考</t>
    <phoneticPr fontId="3"/>
  </si>
  <si>
    <t>生年月日</t>
    <rPh sb="0" eb="2">
      <t>セイネン</t>
    </rPh>
    <rPh sb="2" eb="4">
      <t>ガッピ</t>
    </rPh>
    <phoneticPr fontId="3"/>
  </si>
  <si>
    <t>備考欄項目</t>
    <rPh sb="0" eb="2">
      <t>ビコウ</t>
    </rPh>
    <rPh sb="2" eb="3">
      <t>ラン</t>
    </rPh>
    <rPh sb="3" eb="5">
      <t>コウモク</t>
    </rPh>
    <phoneticPr fontId="3"/>
  </si>
  <si>
    <t>説明</t>
    <rPh sb="0" eb="2">
      <t>セツメイ</t>
    </rPh>
    <phoneticPr fontId="3"/>
  </si>
  <si>
    <t>1号</t>
    <rPh sb="1" eb="2">
      <t>ゴウ</t>
    </rPh>
    <phoneticPr fontId="3"/>
  </si>
  <si>
    <t>年度末年齢75歳以上</t>
    <rPh sb="0" eb="3">
      <t>ネンドマツ</t>
    </rPh>
    <rPh sb="3" eb="5">
      <t>ネンレイ</t>
    </rPh>
    <rPh sb="7" eb="8">
      <t>サイ</t>
    </rPh>
    <rPh sb="8" eb="10">
      <t>イジョウ</t>
    </rPh>
    <phoneticPr fontId="3"/>
  </si>
  <si>
    <t>2号</t>
    <rPh sb="1" eb="2">
      <t>ゴウ</t>
    </rPh>
    <phoneticPr fontId="3"/>
  </si>
  <si>
    <t>後期高齢者医療保険被保険者</t>
    <rPh sb="0" eb="2">
      <t>コウキ</t>
    </rPh>
    <rPh sb="2" eb="4">
      <t>コウレイ</t>
    </rPh>
    <rPh sb="4" eb="5">
      <t>シャ</t>
    </rPh>
    <rPh sb="5" eb="7">
      <t>イリョウ</t>
    </rPh>
    <rPh sb="7" eb="9">
      <t>ホケン</t>
    </rPh>
    <rPh sb="9" eb="13">
      <t>ヒホケンシャ</t>
    </rPh>
    <phoneticPr fontId="3"/>
  </si>
  <si>
    <t>3号</t>
    <rPh sb="1" eb="2">
      <t>ゴウ</t>
    </rPh>
    <phoneticPr fontId="3"/>
  </si>
  <si>
    <t>生活保護受給者</t>
    <rPh sb="0" eb="2">
      <t>セイカツ</t>
    </rPh>
    <rPh sb="2" eb="4">
      <t>ホゴ</t>
    </rPh>
    <rPh sb="4" eb="7">
      <t>ジュキュウシャ</t>
    </rPh>
    <phoneticPr fontId="3"/>
  </si>
  <si>
    <t>4号</t>
    <rPh sb="1" eb="2">
      <t>ゴウ</t>
    </rPh>
    <phoneticPr fontId="3"/>
  </si>
  <si>
    <t>非課税世帯に属する者</t>
    <rPh sb="0" eb="3">
      <t>ヒカゼイ</t>
    </rPh>
    <rPh sb="3" eb="5">
      <t>セタイ</t>
    </rPh>
    <rPh sb="6" eb="7">
      <t>ゾク</t>
    </rPh>
    <rPh sb="9" eb="10">
      <t>モノ</t>
    </rPh>
    <phoneticPr fontId="3"/>
  </si>
  <si>
    <t>無料</t>
    <rPh sb="0" eb="2">
      <t>ムリョウ</t>
    </rPh>
    <phoneticPr fontId="3"/>
  </si>
  <si>
    <t>無料対象者（子宮・乳）</t>
    <rPh sb="0" eb="2">
      <t>ムリョウ</t>
    </rPh>
    <rPh sb="2" eb="5">
      <t>タイショウシャ</t>
    </rPh>
    <rPh sb="6" eb="8">
      <t>シキュウ</t>
    </rPh>
    <rPh sb="9" eb="10">
      <t>ニュウ</t>
    </rPh>
    <phoneticPr fontId="3"/>
  </si>
  <si>
    <t>空欄</t>
    <rPh sb="0" eb="2">
      <t>クウラン</t>
    </rPh>
    <phoneticPr fontId="3"/>
  </si>
  <si>
    <t>男</t>
    <rPh sb="0" eb="1">
      <t>オトコ</t>
    </rPh>
    <phoneticPr fontId="3"/>
  </si>
  <si>
    <t>女</t>
    <rPh sb="0" eb="1">
      <t>オンナ</t>
    </rPh>
    <phoneticPr fontId="3"/>
  </si>
  <si>
    <t>※　免除理由欄には７５歳以上を「１号」、後期高齢を「２号」、生活保護を「３号」、非課税世帯を「４号」と記入する。</t>
    <rPh sb="2" eb="4">
      <t>メンジョ</t>
    </rPh>
    <rPh sb="4" eb="6">
      <t>リユウ</t>
    </rPh>
    <rPh sb="6" eb="7">
      <t>ラン</t>
    </rPh>
    <rPh sb="11" eb="12">
      <t>サイ</t>
    </rPh>
    <rPh sb="12" eb="14">
      <t>イジョウ</t>
    </rPh>
    <rPh sb="17" eb="18">
      <t>ゴウ</t>
    </rPh>
    <rPh sb="20" eb="22">
      <t>コウキ</t>
    </rPh>
    <rPh sb="22" eb="24">
      <t>コウレイ</t>
    </rPh>
    <rPh sb="27" eb="28">
      <t>ゴウ</t>
    </rPh>
    <rPh sb="30" eb="32">
      <t>セイカツ</t>
    </rPh>
    <rPh sb="32" eb="34">
      <t>ホゴ</t>
    </rPh>
    <rPh sb="37" eb="38">
      <t>ゴウ</t>
    </rPh>
    <rPh sb="40" eb="43">
      <t>ヒカゼイ</t>
    </rPh>
    <rPh sb="43" eb="45">
      <t>セタイ</t>
    </rPh>
    <rPh sb="48" eb="49">
      <t>ゴウ</t>
    </rPh>
    <rPh sb="51" eb="53">
      <t>キニュウ</t>
    </rPh>
    <phoneticPr fontId="3"/>
  </si>
  <si>
    <t>※ 肝炎ウイルス検診の二次・単独検診を実施した場合は、備考欄に二次検診・単独検診の区別を記載する。</t>
    <rPh sb="2" eb="10">
      <t>カン</t>
    </rPh>
    <rPh sb="11" eb="13">
      <t>ニジ</t>
    </rPh>
    <rPh sb="14" eb="19">
      <t>タンドク</t>
    </rPh>
    <rPh sb="19" eb="21">
      <t>ジッシ</t>
    </rPh>
    <rPh sb="23" eb="25">
      <t>バアイ</t>
    </rPh>
    <rPh sb="27" eb="29">
      <t>ビコウ</t>
    </rPh>
    <rPh sb="29" eb="30">
      <t>ラン</t>
    </rPh>
    <rPh sb="31" eb="33">
      <t>ニジ</t>
    </rPh>
    <rPh sb="33" eb="35">
      <t>ケンシン</t>
    </rPh>
    <rPh sb="36" eb="38">
      <t>タンドク</t>
    </rPh>
    <rPh sb="38" eb="40">
      <t>ケンシン</t>
    </rPh>
    <rPh sb="41" eb="43">
      <t>クベツ</t>
    </rPh>
    <rPh sb="44" eb="46">
      <t>キサイ</t>
    </rPh>
    <phoneticPr fontId="3"/>
  </si>
  <si>
    <t>検診等受診者名簿</t>
    <rPh sb="0" eb="2">
      <t>ケンシン</t>
    </rPh>
    <rPh sb="2" eb="3">
      <t>ナド</t>
    </rPh>
    <rPh sb="3" eb="5">
      <t>ジュシン</t>
    </rPh>
    <rPh sb="5" eb="6">
      <t>シャ</t>
    </rPh>
    <rPh sb="6" eb="8">
      <t>メイボ</t>
    </rPh>
    <phoneticPr fontId="3"/>
  </si>
  <si>
    <t>子宮がん検診（結果）名簿</t>
    <rPh sb="0" eb="2">
      <t>シキュウ</t>
    </rPh>
    <rPh sb="4" eb="6">
      <t>ケンシン</t>
    </rPh>
    <rPh sb="7" eb="9">
      <t>ケッカ</t>
    </rPh>
    <rPh sb="10" eb="12">
      <t>メイボ</t>
    </rPh>
    <phoneticPr fontId="3"/>
  </si>
  <si>
    <t>実施機関名：</t>
    <rPh sb="0" eb="2">
      <t>ジッシ</t>
    </rPh>
    <rPh sb="2" eb="4">
      <t>キカン</t>
    </rPh>
    <rPh sb="4" eb="5">
      <t>メイ</t>
    </rPh>
    <phoneticPr fontId="3"/>
  </si>
  <si>
    <t>受付番号</t>
    <rPh sb="0" eb="2">
      <t>ウケツケ</t>
    </rPh>
    <rPh sb="2" eb="4">
      <t>バンゴウ</t>
    </rPh>
    <phoneticPr fontId="3"/>
  </si>
  <si>
    <t>検診日</t>
    <rPh sb="0" eb="2">
      <t>ケンシン</t>
    </rPh>
    <rPh sb="2" eb="3">
      <t>ビ</t>
    </rPh>
    <phoneticPr fontId="3"/>
  </si>
  <si>
    <t>氏　　　　　　名</t>
    <rPh sb="0" eb="1">
      <t>シ</t>
    </rPh>
    <rPh sb="7" eb="8">
      <t>メイ</t>
    </rPh>
    <phoneticPr fontId="3"/>
  </si>
  <si>
    <t>年度末　　年齢</t>
    <rPh sb="0" eb="2">
      <t>ネンド</t>
    </rPh>
    <rPh sb="2" eb="3">
      <t>マツ</t>
    </rPh>
    <rPh sb="5" eb="7">
      <t>ネンレイ</t>
    </rPh>
    <phoneticPr fontId="3"/>
  </si>
  <si>
    <r>
      <t>住　　　　　　　　　　　所</t>
    </r>
    <r>
      <rPr>
        <vertAlign val="superscript"/>
        <sz val="9"/>
        <rFont val="ＭＳ Ｐゴシック"/>
        <family val="3"/>
        <charset val="128"/>
      </rPr>
      <t>※１</t>
    </r>
    <rPh sb="0" eb="1">
      <t>ジュウ</t>
    </rPh>
    <rPh sb="12" eb="13">
      <t>ショ</t>
    </rPh>
    <phoneticPr fontId="3"/>
  </si>
  <si>
    <r>
      <t xml:space="preserve">結果
通知者
</t>
    </r>
    <r>
      <rPr>
        <vertAlign val="superscript"/>
        <sz val="9"/>
        <rFont val="ＭＳ Ｐゴシック"/>
        <family val="3"/>
        <charset val="128"/>
      </rPr>
      <t>※２</t>
    </r>
    <rPh sb="0" eb="2">
      <t>ケッカ</t>
    </rPh>
    <rPh sb="3" eb="5">
      <t>ツウチ</t>
    </rPh>
    <rPh sb="5" eb="6">
      <t>シャ</t>
    </rPh>
    <phoneticPr fontId="3"/>
  </si>
  <si>
    <t>検体
不適正</t>
    <rPh sb="0" eb="2">
      <t>ケンタイ</t>
    </rPh>
    <rPh sb="3" eb="6">
      <t>フテキセイ</t>
    </rPh>
    <phoneticPr fontId="3"/>
  </si>
  <si>
    <t>体部</t>
    <rPh sb="0" eb="1">
      <t>カラダ</t>
    </rPh>
    <rPh sb="1" eb="2">
      <t>ブ</t>
    </rPh>
    <phoneticPr fontId="3"/>
  </si>
  <si>
    <r>
      <t>備　　　　　　　　考
（減免等</t>
    </r>
    <r>
      <rPr>
        <vertAlign val="superscript"/>
        <sz val="9"/>
        <rFont val="ＭＳ Ｐゴシック"/>
        <family val="3"/>
        <charset val="128"/>
      </rPr>
      <t>※３</t>
    </r>
    <r>
      <rPr>
        <sz val="9"/>
        <rFont val="ＭＳ Ｐゴシック"/>
        <family val="3"/>
        <charset val="128"/>
      </rPr>
      <t>）</t>
    </r>
    <rPh sb="0" eb="1">
      <t>ソナエ</t>
    </rPh>
    <rPh sb="9" eb="10">
      <t>コウ</t>
    </rPh>
    <rPh sb="12" eb="14">
      <t>ゲンメン</t>
    </rPh>
    <rPh sb="14" eb="15">
      <t>ナド</t>
    </rPh>
    <phoneticPr fontId="3"/>
  </si>
  <si>
    <t>○</t>
    <phoneticPr fontId="3"/>
  </si>
  <si>
    <t>再検査</t>
    <rPh sb="0" eb="3">
      <t>サイケンサ</t>
    </rPh>
    <phoneticPr fontId="3"/>
  </si>
  <si>
    <t>検体不適正による再検査</t>
    <rPh sb="0" eb="2">
      <t>ケンタイ</t>
    </rPh>
    <rPh sb="2" eb="5">
      <t>フテキセイ</t>
    </rPh>
    <rPh sb="8" eb="11">
      <t>サイケンサ</t>
    </rPh>
    <phoneticPr fontId="3"/>
  </si>
  <si>
    <t>※１　住所は「鹿屋市」の記入は不要です、町名から記入してください。</t>
    <rPh sb="3" eb="5">
      <t>ジュウショ</t>
    </rPh>
    <rPh sb="7" eb="10">
      <t>カノヤシ</t>
    </rPh>
    <rPh sb="12" eb="14">
      <t>キニュウ</t>
    </rPh>
    <rPh sb="15" eb="17">
      <t>フヨウ</t>
    </rPh>
    <rPh sb="20" eb="22">
      <t>チョウメイ</t>
    </rPh>
    <rPh sb="24" eb="26">
      <t>キニュウ</t>
    </rPh>
    <phoneticPr fontId="3"/>
  </si>
  <si>
    <t>※２　結果通知者とは、①要精検者、②要治療者、③精検不要者で後日受診の必要のある者。</t>
    <rPh sb="3" eb="5">
      <t>ケッカ</t>
    </rPh>
    <rPh sb="5" eb="7">
      <t>ツウチ</t>
    </rPh>
    <rPh sb="7" eb="8">
      <t>シャ</t>
    </rPh>
    <rPh sb="12" eb="13">
      <t>ヨウ</t>
    </rPh>
    <rPh sb="15" eb="16">
      <t>シャ</t>
    </rPh>
    <rPh sb="18" eb="19">
      <t>ヨウ</t>
    </rPh>
    <rPh sb="19" eb="21">
      <t>チリョウ</t>
    </rPh>
    <rPh sb="21" eb="22">
      <t>シャ</t>
    </rPh>
    <rPh sb="24" eb="26">
      <t>セイケン</t>
    </rPh>
    <rPh sb="26" eb="28">
      <t>フヨウ</t>
    </rPh>
    <rPh sb="28" eb="29">
      <t>シャ</t>
    </rPh>
    <rPh sb="30" eb="32">
      <t>ゴジツ</t>
    </rPh>
    <rPh sb="32" eb="34">
      <t>ジュシン</t>
    </rPh>
    <rPh sb="35" eb="37">
      <t>ヒツヨウ</t>
    </rPh>
    <rPh sb="40" eb="41">
      <t>モノ</t>
    </rPh>
    <phoneticPr fontId="3"/>
  </si>
  <si>
    <r>
      <t>※３　</t>
    </r>
    <r>
      <rPr>
        <sz val="9"/>
        <rFont val="ＭＳ Ｐゴシック"/>
        <family val="3"/>
        <charset val="128"/>
      </rPr>
      <t>備考欄には７５歳以上を「１号」、後期高齢を「２号」、生活保護を「３号」、非課税世帯を「４号」、無料対象を「無料」と記入する。</t>
    </r>
    <rPh sb="3" eb="5">
      <t>ビコウ</t>
    </rPh>
    <rPh sb="5" eb="6">
      <t>ラン</t>
    </rPh>
    <rPh sb="10" eb="11">
      <t>サイ</t>
    </rPh>
    <rPh sb="11" eb="13">
      <t>イジョウ</t>
    </rPh>
    <rPh sb="16" eb="17">
      <t>ゴウ</t>
    </rPh>
    <rPh sb="19" eb="21">
      <t>コウキ</t>
    </rPh>
    <rPh sb="21" eb="23">
      <t>コウレイ</t>
    </rPh>
    <rPh sb="26" eb="27">
      <t>ゴウ</t>
    </rPh>
    <rPh sb="29" eb="31">
      <t>セイカツ</t>
    </rPh>
    <rPh sb="31" eb="33">
      <t>ホゴ</t>
    </rPh>
    <rPh sb="36" eb="37">
      <t>ゴウ</t>
    </rPh>
    <rPh sb="39" eb="42">
      <t>ヒカゼイ</t>
    </rPh>
    <rPh sb="42" eb="44">
      <t>セタイ</t>
    </rPh>
    <rPh sb="47" eb="48">
      <t>ゴウ</t>
    </rPh>
    <rPh sb="50" eb="52">
      <t>ムリョウ</t>
    </rPh>
    <rPh sb="52" eb="54">
      <t>タイショウ</t>
    </rPh>
    <rPh sb="56" eb="58">
      <t>ムリョウ</t>
    </rPh>
    <rPh sb="60" eb="62">
      <t>キニュウ</t>
    </rPh>
    <phoneticPr fontId="3"/>
  </si>
  <si>
    <t>　　　検体不適正による再検査は備考欄に「再検査」と記入する</t>
    <rPh sb="3" eb="5">
      <t>ケンタイ</t>
    </rPh>
    <rPh sb="5" eb="8">
      <t>フテキセイ</t>
    </rPh>
    <rPh sb="11" eb="14">
      <t>サイケンサ</t>
    </rPh>
    <rPh sb="15" eb="17">
      <t>ビコウ</t>
    </rPh>
    <rPh sb="17" eb="18">
      <t>ラン</t>
    </rPh>
    <rPh sb="20" eb="23">
      <t>サイケンサ</t>
    </rPh>
    <rPh sb="25" eb="27">
      <t>キニュウ</t>
    </rPh>
    <phoneticPr fontId="3"/>
  </si>
  <si>
    <t>乳がん検診（結果）名簿</t>
    <rPh sb="0" eb="1">
      <t>ニュウ</t>
    </rPh>
    <rPh sb="3" eb="5">
      <t>ケンシン</t>
    </rPh>
    <rPh sb="6" eb="8">
      <t>ケッカ</t>
    </rPh>
    <rPh sb="9" eb="11">
      <t>メイボ</t>
    </rPh>
    <phoneticPr fontId="3"/>
  </si>
  <si>
    <r>
      <t xml:space="preserve">区分
</t>
    </r>
    <r>
      <rPr>
        <sz val="9"/>
        <rFont val="ＭＳ Ｐゴシック"/>
        <family val="3"/>
        <charset val="128"/>
      </rPr>
      <t>(○をつける)</t>
    </r>
    <phoneticPr fontId="3"/>
  </si>
  <si>
    <t>乳房Ｘ線検査の区分</t>
    <rPh sb="7" eb="9">
      <t>クブン</t>
    </rPh>
    <phoneticPr fontId="3"/>
  </si>
  <si>
    <t>　</t>
    <phoneticPr fontId="3"/>
  </si>
  <si>
    <t>全て２方向で実施</t>
    <rPh sb="0" eb="1">
      <t>スベ</t>
    </rPh>
    <rPh sb="3" eb="5">
      <t>ホウコウ</t>
    </rPh>
    <rPh sb="6" eb="8">
      <t>ジッシ</t>
    </rPh>
    <phoneticPr fontId="3"/>
  </si>
  <si>
    <t>年度末年齢40歳以上50歳未満は2方向、50歳以上は１方向で実施</t>
    <rPh sb="0" eb="3">
      <t>ネンドマツ</t>
    </rPh>
    <rPh sb="3" eb="5">
      <t>ネンレイ</t>
    </rPh>
    <rPh sb="7" eb="8">
      <t>サイ</t>
    </rPh>
    <rPh sb="8" eb="10">
      <t>イジョウ</t>
    </rPh>
    <rPh sb="12" eb="13">
      <t>サイ</t>
    </rPh>
    <rPh sb="13" eb="15">
      <t>ミマン</t>
    </rPh>
    <rPh sb="17" eb="19">
      <t>ホウコウ</t>
    </rPh>
    <rPh sb="22" eb="25">
      <t>サイイジョウ</t>
    </rPh>
    <rPh sb="27" eb="29">
      <t>ホウコウ</t>
    </rPh>
    <rPh sb="30" eb="32">
      <t>ジッシ</t>
    </rPh>
    <phoneticPr fontId="3"/>
  </si>
  <si>
    <t>氏　　　　　　　　名</t>
    <rPh sb="0" eb="1">
      <t>シ</t>
    </rPh>
    <rPh sb="9" eb="10">
      <t>メイ</t>
    </rPh>
    <phoneticPr fontId="3"/>
  </si>
  <si>
    <t>年度末
年齢</t>
    <rPh sb="0" eb="2">
      <t>ネンド</t>
    </rPh>
    <rPh sb="2" eb="3">
      <t>マツ</t>
    </rPh>
    <rPh sb="4" eb="6">
      <t>ネンレイ</t>
    </rPh>
    <phoneticPr fontId="3"/>
  </si>
  <si>
    <r>
      <t>住　　　　　　　所</t>
    </r>
    <r>
      <rPr>
        <vertAlign val="superscript"/>
        <sz val="11"/>
        <rFont val="ＭＳ Ｐゴシック"/>
        <family val="3"/>
        <charset val="128"/>
      </rPr>
      <t>※１</t>
    </r>
    <rPh sb="0" eb="1">
      <t>ジュウ</t>
    </rPh>
    <rPh sb="8" eb="9">
      <t>ショ</t>
    </rPh>
    <phoneticPr fontId="3"/>
  </si>
  <si>
    <r>
      <t>乳房X線
検査</t>
    </r>
    <r>
      <rPr>
        <vertAlign val="superscript"/>
        <sz val="11"/>
        <rFont val="ＭＳ Ｐゴシック"/>
        <family val="3"/>
        <charset val="128"/>
      </rPr>
      <t>※２</t>
    </r>
    <rPh sb="0" eb="1">
      <t>ニュウ</t>
    </rPh>
    <rPh sb="1" eb="2">
      <t>ボウ</t>
    </rPh>
    <rPh sb="3" eb="4">
      <t>セン</t>
    </rPh>
    <rPh sb="5" eb="7">
      <t>ケンサ</t>
    </rPh>
    <phoneticPr fontId="3"/>
  </si>
  <si>
    <t>要精密</t>
    <rPh sb="0" eb="1">
      <t>ヨウ</t>
    </rPh>
    <rPh sb="1" eb="3">
      <t>セイミツ</t>
    </rPh>
    <phoneticPr fontId="3"/>
  </si>
  <si>
    <r>
      <t>備考
（減免等</t>
    </r>
    <r>
      <rPr>
        <vertAlign val="superscript"/>
        <sz val="11"/>
        <rFont val="ＭＳ Ｐゴシック"/>
        <family val="3"/>
        <charset val="128"/>
      </rPr>
      <t>※３</t>
    </r>
    <r>
      <rPr>
        <sz val="11"/>
        <rFont val="ＭＳ Ｐゴシック"/>
        <family val="3"/>
        <charset val="128"/>
      </rPr>
      <t>）</t>
    </r>
    <rPh sb="0" eb="2">
      <t>ビコウ</t>
    </rPh>
    <rPh sb="4" eb="6">
      <t>ゲンメン</t>
    </rPh>
    <rPh sb="6" eb="7">
      <t>ナド</t>
    </rPh>
    <phoneticPr fontId="3"/>
  </si>
  <si>
    <t>※２　乳房Ｘ線検査を１方向で実施した40歳以上50歳未満の者に○を記入。</t>
    <rPh sb="3" eb="5">
      <t>ニュウボウ</t>
    </rPh>
    <rPh sb="6" eb="7">
      <t>セン</t>
    </rPh>
    <rPh sb="7" eb="9">
      <t>ケンサ</t>
    </rPh>
    <rPh sb="11" eb="13">
      <t>ホウコウ</t>
    </rPh>
    <rPh sb="14" eb="16">
      <t>ジッシ</t>
    </rPh>
    <rPh sb="20" eb="21">
      <t>サイ</t>
    </rPh>
    <rPh sb="21" eb="23">
      <t>イジョウ</t>
    </rPh>
    <rPh sb="25" eb="26">
      <t>サイ</t>
    </rPh>
    <rPh sb="26" eb="28">
      <t>ミマン</t>
    </rPh>
    <rPh sb="29" eb="30">
      <t>モノ</t>
    </rPh>
    <rPh sb="33" eb="35">
      <t>キニュウ</t>
    </rPh>
    <phoneticPr fontId="3"/>
  </si>
  <si>
    <t>連番</t>
    <rPh sb="0" eb="2">
      <t>レンバン</t>
    </rPh>
    <phoneticPr fontId="3"/>
  </si>
  <si>
    <t>実施機関名</t>
    <rPh sb="0" eb="2">
      <t>ジッシ</t>
    </rPh>
    <rPh sb="2" eb="4">
      <t>キカン</t>
    </rPh>
    <rPh sb="4" eb="5">
      <t>メイ</t>
    </rPh>
    <phoneticPr fontId="3"/>
  </si>
  <si>
    <t>電話番号</t>
    <rPh sb="0" eb="2">
      <t>デンワ</t>
    </rPh>
    <rPh sb="2" eb="4">
      <t>バンゴウ</t>
    </rPh>
    <phoneticPr fontId="3"/>
  </si>
  <si>
    <t>理事長・院長</t>
    <rPh sb="0" eb="3">
      <t>リジチョウ</t>
    </rPh>
    <rPh sb="4" eb="6">
      <t>インチョウ</t>
    </rPh>
    <phoneticPr fontId="3"/>
  </si>
  <si>
    <t>医療法人</t>
    <phoneticPr fontId="3"/>
  </si>
  <si>
    <t>鹿屋市本町4-2</t>
    <rPh sb="3" eb="5">
      <t>ホンマチ</t>
    </rPh>
    <phoneticPr fontId="3"/>
  </si>
  <si>
    <t>42-2175</t>
  </si>
  <si>
    <t>理事長　前田　稔廣</t>
    <rPh sb="0" eb="3">
      <t>リジチョウ</t>
    </rPh>
    <rPh sb="4" eb="6">
      <t>マエダ</t>
    </rPh>
    <rPh sb="7" eb="8">
      <t>ミノル</t>
    </rPh>
    <rPh sb="8" eb="9">
      <t>ヒロシ</t>
    </rPh>
    <phoneticPr fontId="3"/>
  </si>
  <si>
    <t>まえだ</t>
    <phoneticPr fontId="3"/>
  </si>
  <si>
    <t>桑波田産婦人科</t>
    <rPh sb="0" eb="1">
      <t>クワ</t>
    </rPh>
    <rPh sb="1" eb="2">
      <t>ナミ</t>
    </rPh>
    <rPh sb="2" eb="3">
      <t>タ</t>
    </rPh>
    <rPh sb="3" eb="7">
      <t>サンフジンカ</t>
    </rPh>
    <phoneticPr fontId="3"/>
  </si>
  <si>
    <t>鹿屋市朝日町7-17</t>
    <rPh sb="3" eb="6">
      <t>アサヒマチ</t>
    </rPh>
    <phoneticPr fontId="3"/>
  </si>
  <si>
    <t>41-0303</t>
  </si>
  <si>
    <t>理事長　桑波田　理樹</t>
    <rPh sb="0" eb="3">
      <t>リジチョウ</t>
    </rPh>
    <rPh sb="4" eb="5">
      <t>クワ</t>
    </rPh>
    <rPh sb="5" eb="6">
      <t>ナミ</t>
    </rPh>
    <rPh sb="6" eb="7">
      <t>タ</t>
    </rPh>
    <rPh sb="8" eb="10">
      <t>リキ</t>
    </rPh>
    <phoneticPr fontId="3"/>
  </si>
  <si>
    <t>くわはた</t>
    <phoneticPr fontId="3"/>
  </si>
  <si>
    <t>浜崎クリニック</t>
    <rPh sb="0" eb="2">
      <t>ハマサキ</t>
    </rPh>
    <phoneticPr fontId="3"/>
  </si>
  <si>
    <t>医療法人　正和会</t>
    <phoneticPr fontId="3"/>
  </si>
  <si>
    <t>鹿屋市向江町25-26</t>
    <rPh sb="3" eb="6">
      <t>ムカエチョウ</t>
    </rPh>
    <phoneticPr fontId="3"/>
  </si>
  <si>
    <t>43-3305</t>
  </si>
  <si>
    <t>理事長　浜崎　正和</t>
    <rPh sb="0" eb="3">
      <t>リジチョウ</t>
    </rPh>
    <rPh sb="4" eb="6">
      <t>ハマサキ</t>
    </rPh>
    <rPh sb="7" eb="9">
      <t>ショウワ</t>
    </rPh>
    <phoneticPr fontId="3"/>
  </si>
  <si>
    <t>はまさき</t>
    <phoneticPr fontId="3"/>
  </si>
  <si>
    <t>吉重内科消化器科</t>
    <rPh sb="0" eb="1">
      <t>ヨシ</t>
    </rPh>
    <rPh sb="1" eb="2">
      <t>シゲ</t>
    </rPh>
    <rPh sb="2" eb="4">
      <t>ナイカ</t>
    </rPh>
    <rPh sb="4" eb="6">
      <t>ショウカ</t>
    </rPh>
    <rPh sb="6" eb="7">
      <t>キ</t>
    </rPh>
    <rPh sb="7" eb="8">
      <t>カ</t>
    </rPh>
    <phoneticPr fontId="3"/>
  </si>
  <si>
    <t>医療法人　幸和会</t>
    <rPh sb="0" eb="2">
      <t>イリョウ</t>
    </rPh>
    <rPh sb="2" eb="4">
      <t>ホウジン</t>
    </rPh>
    <rPh sb="5" eb="6">
      <t>シアワ</t>
    </rPh>
    <rPh sb="6" eb="7">
      <t>カズ</t>
    </rPh>
    <rPh sb="7" eb="8">
      <t>カイ</t>
    </rPh>
    <phoneticPr fontId="3"/>
  </si>
  <si>
    <t>鹿屋市西大手町2-5</t>
    <rPh sb="3" eb="4">
      <t>ニシ</t>
    </rPh>
    <rPh sb="4" eb="6">
      <t>オオテ</t>
    </rPh>
    <rPh sb="6" eb="7">
      <t>マチ</t>
    </rPh>
    <phoneticPr fontId="3"/>
  </si>
  <si>
    <t>41-3100</t>
  </si>
  <si>
    <t>院長　吉重　康幸</t>
    <rPh sb="0" eb="2">
      <t>インチョウ</t>
    </rPh>
    <rPh sb="3" eb="4">
      <t>ヨシ</t>
    </rPh>
    <rPh sb="4" eb="5">
      <t>シゲ</t>
    </rPh>
    <rPh sb="6" eb="7">
      <t>ヤス</t>
    </rPh>
    <rPh sb="7" eb="8">
      <t>サチ</t>
    </rPh>
    <phoneticPr fontId="3"/>
  </si>
  <si>
    <t>よししげないか</t>
    <phoneticPr fontId="3"/>
  </si>
  <si>
    <t>大手町クリニック</t>
    <rPh sb="0" eb="3">
      <t>オオテマチ</t>
    </rPh>
    <phoneticPr fontId="3"/>
  </si>
  <si>
    <t>医療法人　慧愛会</t>
    <rPh sb="0" eb="2">
      <t>イリョウ</t>
    </rPh>
    <rPh sb="2" eb="4">
      <t>ホウジン</t>
    </rPh>
    <rPh sb="6" eb="7">
      <t>アイ</t>
    </rPh>
    <rPh sb="7" eb="8">
      <t>カイ</t>
    </rPh>
    <phoneticPr fontId="3"/>
  </si>
  <si>
    <t>鹿屋市西大手町5-3</t>
    <rPh sb="3" eb="4">
      <t>ニシ</t>
    </rPh>
    <rPh sb="4" eb="7">
      <t>オオテマチ</t>
    </rPh>
    <phoneticPr fontId="3"/>
  </si>
  <si>
    <t>44-7060</t>
  </si>
  <si>
    <t>理事長　仮屋　知</t>
    <rPh sb="0" eb="3">
      <t>リジチョウ</t>
    </rPh>
    <rPh sb="4" eb="5">
      <t>カリ</t>
    </rPh>
    <rPh sb="5" eb="6">
      <t>ヤ</t>
    </rPh>
    <rPh sb="7" eb="8">
      <t>チ</t>
    </rPh>
    <phoneticPr fontId="3"/>
  </si>
  <si>
    <t>おおてまち</t>
    <phoneticPr fontId="3"/>
  </si>
  <si>
    <t>せぐち整形外科</t>
    <rPh sb="3" eb="5">
      <t>セイケイ</t>
    </rPh>
    <rPh sb="5" eb="7">
      <t>ゲカ</t>
    </rPh>
    <phoneticPr fontId="3"/>
  </si>
  <si>
    <t>医療法人　昌成会</t>
    <phoneticPr fontId="3"/>
  </si>
  <si>
    <t>鹿屋市北田町8-20</t>
    <rPh sb="3" eb="6">
      <t>キタダチョウ</t>
    </rPh>
    <phoneticPr fontId="3"/>
  </si>
  <si>
    <t>40-9200</t>
  </si>
  <si>
    <t>理事長　瀬口　昌敏</t>
    <rPh sb="0" eb="3">
      <t>リジチョウ</t>
    </rPh>
    <rPh sb="4" eb="6">
      <t>セグチ</t>
    </rPh>
    <rPh sb="7" eb="8">
      <t>マサ</t>
    </rPh>
    <rPh sb="8" eb="9">
      <t>トシ</t>
    </rPh>
    <phoneticPr fontId="3"/>
  </si>
  <si>
    <t>せぐち</t>
    <phoneticPr fontId="3"/>
  </si>
  <si>
    <t>小林クリニック</t>
    <rPh sb="0" eb="2">
      <t>コバヤシ</t>
    </rPh>
    <phoneticPr fontId="3"/>
  </si>
  <si>
    <t>鹿屋市上谷町5-30</t>
    <rPh sb="3" eb="4">
      <t>ウエ</t>
    </rPh>
    <rPh sb="4" eb="5">
      <t>タニ</t>
    </rPh>
    <rPh sb="5" eb="6">
      <t>チョウ</t>
    </rPh>
    <phoneticPr fontId="3"/>
  </si>
  <si>
    <t>41-0700</t>
  </si>
  <si>
    <t>理事長　小林　泰之</t>
    <rPh sb="0" eb="3">
      <t>リジチョウ</t>
    </rPh>
    <rPh sb="4" eb="6">
      <t>コバヤシ</t>
    </rPh>
    <rPh sb="7" eb="8">
      <t>ヤスシ</t>
    </rPh>
    <rPh sb="8" eb="9">
      <t>ノ</t>
    </rPh>
    <phoneticPr fontId="3"/>
  </si>
  <si>
    <t>こばやし</t>
    <phoneticPr fontId="3"/>
  </si>
  <si>
    <t>徳田脳神経外科病院</t>
    <rPh sb="0" eb="1">
      <t>トク</t>
    </rPh>
    <rPh sb="1" eb="2">
      <t>タ</t>
    </rPh>
    <rPh sb="2" eb="5">
      <t>ノウシンケイ</t>
    </rPh>
    <rPh sb="5" eb="7">
      <t>ゲカ</t>
    </rPh>
    <rPh sb="7" eb="9">
      <t>ビョウイン</t>
    </rPh>
    <phoneticPr fontId="3"/>
  </si>
  <si>
    <t>医療法人　秋津会</t>
    <phoneticPr fontId="3"/>
  </si>
  <si>
    <t>鹿屋市打馬1丁目11248-1</t>
    <rPh sb="3" eb="5">
      <t>ウツマ</t>
    </rPh>
    <rPh sb="6" eb="8">
      <t>チョウメ</t>
    </rPh>
    <phoneticPr fontId="3"/>
  </si>
  <si>
    <t>44-1119</t>
  </si>
  <si>
    <t>理事長　徳田　元</t>
    <rPh sb="0" eb="3">
      <t>リジチョウ</t>
    </rPh>
    <rPh sb="4" eb="6">
      <t>トクダ</t>
    </rPh>
    <rPh sb="7" eb="8">
      <t>モト</t>
    </rPh>
    <phoneticPr fontId="3"/>
  </si>
  <si>
    <t>とくだ</t>
    <phoneticPr fontId="3"/>
  </si>
  <si>
    <t>井ノ上病院</t>
    <rPh sb="0" eb="1">
      <t>イ</t>
    </rPh>
    <rPh sb="2" eb="3">
      <t>ウエ</t>
    </rPh>
    <rPh sb="3" eb="5">
      <t>ビョウイン</t>
    </rPh>
    <phoneticPr fontId="3"/>
  </si>
  <si>
    <t>鹿屋市王子町3980-1</t>
    <rPh sb="3" eb="6">
      <t>オウジチョウ</t>
    </rPh>
    <phoneticPr fontId="3"/>
  </si>
  <si>
    <t>42-5275</t>
  </si>
  <si>
    <t>いのうえ</t>
    <phoneticPr fontId="3"/>
  </si>
  <si>
    <t>園田クリニック</t>
    <rPh sb="0" eb="2">
      <t>ソノダ</t>
    </rPh>
    <phoneticPr fontId="3"/>
  </si>
  <si>
    <t>医療法人　彩苑会</t>
    <phoneticPr fontId="3"/>
  </si>
  <si>
    <t>鹿屋市旭原町3627-4</t>
    <rPh sb="3" eb="6">
      <t>アサヒバルチョウ</t>
    </rPh>
    <phoneticPr fontId="3"/>
  </si>
  <si>
    <t>43-8181</t>
  </si>
  <si>
    <t>そのだ</t>
    <phoneticPr fontId="3"/>
  </si>
  <si>
    <t>そえじまクリニック</t>
    <phoneticPr fontId="3"/>
  </si>
  <si>
    <t>医療法人　悠祥会</t>
    <phoneticPr fontId="3"/>
  </si>
  <si>
    <t>鹿屋市旭原町3645-1</t>
    <rPh sb="3" eb="6">
      <t>アサヒバルチョウ</t>
    </rPh>
    <phoneticPr fontId="3"/>
  </si>
  <si>
    <t>41-6800</t>
  </si>
  <si>
    <t>理事長　副島　淳一</t>
    <rPh sb="0" eb="3">
      <t>リジチョウ</t>
    </rPh>
    <rPh sb="4" eb="6">
      <t>ソエジマ</t>
    </rPh>
    <rPh sb="7" eb="9">
      <t>ジュンイチ</t>
    </rPh>
    <phoneticPr fontId="3"/>
  </si>
  <si>
    <t>そえじま</t>
    <phoneticPr fontId="3"/>
  </si>
  <si>
    <t>池田病院</t>
    <rPh sb="0" eb="2">
      <t>イケダ</t>
    </rPh>
    <rPh sb="2" eb="4">
      <t>ビョウイン</t>
    </rPh>
    <phoneticPr fontId="3"/>
  </si>
  <si>
    <t>医療法人　青仁会</t>
    <phoneticPr fontId="3"/>
  </si>
  <si>
    <t>鹿屋市下祓川町1830</t>
    <rPh sb="0" eb="3">
      <t>カノヤシ</t>
    </rPh>
    <rPh sb="3" eb="7">
      <t>シモハライガワチョウ</t>
    </rPh>
    <phoneticPr fontId="3"/>
  </si>
  <si>
    <t>43-3434</t>
  </si>
  <si>
    <t>理事長　池田　徹</t>
    <rPh sb="0" eb="3">
      <t>リジチョウ</t>
    </rPh>
    <rPh sb="4" eb="6">
      <t>イケダ</t>
    </rPh>
    <rPh sb="7" eb="8">
      <t>トオル</t>
    </rPh>
    <phoneticPr fontId="3"/>
  </si>
  <si>
    <t>いけだ</t>
    <phoneticPr fontId="3"/>
  </si>
  <si>
    <t>鮫島整形外科病院</t>
    <rPh sb="0" eb="8">
      <t>サ</t>
    </rPh>
    <phoneticPr fontId="3"/>
  </si>
  <si>
    <t>医療法人　恵仁会</t>
    <rPh sb="0" eb="2">
      <t>イリョウ</t>
    </rPh>
    <rPh sb="2" eb="4">
      <t>ホウジン</t>
    </rPh>
    <rPh sb="5" eb="6">
      <t>メグ</t>
    </rPh>
    <rPh sb="6" eb="7">
      <t>ジン</t>
    </rPh>
    <rPh sb="7" eb="8">
      <t>カイ</t>
    </rPh>
    <phoneticPr fontId="3"/>
  </si>
  <si>
    <t>鹿屋市寿1丁目1-1</t>
    <rPh sb="3" eb="4">
      <t>コトブキ</t>
    </rPh>
    <rPh sb="5" eb="7">
      <t>チョウメ</t>
    </rPh>
    <phoneticPr fontId="3"/>
  </si>
  <si>
    <t>43-2535</t>
  </si>
  <si>
    <t>理事長　鮫島　貞仁</t>
    <rPh sb="0" eb="3">
      <t>リジチョウ</t>
    </rPh>
    <rPh sb="4" eb="6">
      <t>サメシマ</t>
    </rPh>
    <rPh sb="7" eb="8">
      <t>サダ</t>
    </rPh>
    <rPh sb="8" eb="9">
      <t>ジン</t>
    </rPh>
    <phoneticPr fontId="25"/>
  </si>
  <si>
    <t>さめしま</t>
    <phoneticPr fontId="3"/>
  </si>
  <si>
    <t>おばま医院</t>
    <rPh sb="3" eb="5">
      <t>イイン</t>
    </rPh>
    <phoneticPr fontId="3"/>
  </si>
  <si>
    <t>医療法人　朋愛会</t>
    <phoneticPr fontId="3"/>
  </si>
  <si>
    <t>鹿屋市寿2丁目2-1</t>
    <rPh sb="3" eb="4">
      <t>コトブキ</t>
    </rPh>
    <rPh sb="5" eb="7">
      <t>チョウメ</t>
    </rPh>
    <phoneticPr fontId="3"/>
  </si>
  <si>
    <t>42-5235</t>
  </si>
  <si>
    <t>理事長　小濱　康彦</t>
    <rPh sb="0" eb="3">
      <t>リジチョウ</t>
    </rPh>
    <rPh sb="4" eb="6">
      <t>コハマ</t>
    </rPh>
    <rPh sb="7" eb="9">
      <t>ヤスヒコ</t>
    </rPh>
    <phoneticPr fontId="3"/>
  </si>
  <si>
    <t>おばま</t>
    <phoneticPr fontId="3"/>
  </si>
  <si>
    <t>やのファミリークリニック</t>
    <phoneticPr fontId="3"/>
  </si>
  <si>
    <t>医療法人　ＹＦＣ</t>
    <phoneticPr fontId="3"/>
  </si>
  <si>
    <t>鹿屋市寿4丁目11-22</t>
    <rPh sb="3" eb="4">
      <t>コトブキ</t>
    </rPh>
    <rPh sb="5" eb="7">
      <t>チョウメ</t>
    </rPh>
    <phoneticPr fontId="3"/>
  </si>
  <si>
    <t>43-6248</t>
  </si>
  <si>
    <t>理事長　矢野　常広</t>
    <rPh sb="0" eb="3">
      <t>リジチョウ</t>
    </rPh>
    <rPh sb="4" eb="6">
      <t>ヤノ</t>
    </rPh>
    <rPh sb="7" eb="8">
      <t>ツネ</t>
    </rPh>
    <rPh sb="8" eb="9">
      <t>ヒロ</t>
    </rPh>
    <phoneticPr fontId="3"/>
  </si>
  <si>
    <t>やの</t>
    <phoneticPr fontId="3"/>
  </si>
  <si>
    <t>王産婦人科</t>
    <rPh sb="0" eb="1">
      <t>オウ</t>
    </rPh>
    <rPh sb="1" eb="5">
      <t>サンフジンカ</t>
    </rPh>
    <phoneticPr fontId="3"/>
  </si>
  <si>
    <t>医療法人</t>
    <phoneticPr fontId="3"/>
  </si>
  <si>
    <t>鹿屋市寿4丁目6-44</t>
    <rPh sb="3" eb="4">
      <t>コトブキ</t>
    </rPh>
    <rPh sb="5" eb="7">
      <t>チョウメ</t>
    </rPh>
    <phoneticPr fontId="3"/>
  </si>
  <si>
    <t>44-5610</t>
  </si>
  <si>
    <t>理事長　王谷　英仁</t>
    <rPh sb="0" eb="3">
      <t>リジチョウ</t>
    </rPh>
    <rPh sb="4" eb="5">
      <t>オウ</t>
    </rPh>
    <rPh sb="5" eb="6">
      <t>タニ</t>
    </rPh>
    <rPh sb="7" eb="9">
      <t>エイジン</t>
    </rPh>
    <phoneticPr fontId="3"/>
  </si>
  <si>
    <t>おう</t>
    <phoneticPr fontId="3"/>
  </si>
  <si>
    <t>医療法人　千一会</t>
    <phoneticPr fontId="3"/>
  </si>
  <si>
    <t>鹿屋市寿5丁目2-39</t>
    <rPh sb="3" eb="4">
      <t>コトブキ</t>
    </rPh>
    <rPh sb="5" eb="7">
      <t>チョウメ</t>
    </rPh>
    <phoneticPr fontId="3"/>
  </si>
  <si>
    <t>43-2510</t>
  </si>
  <si>
    <t>理事長　児玉　千早</t>
    <rPh sb="0" eb="3">
      <t>リジチョウ</t>
    </rPh>
    <rPh sb="4" eb="6">
      <t>コダマ</t>
    </rPh>
    <rPh sb="7" eb="8">
      <t>セン</t>
    </rPh>
    <rPh sb="8" eb="9">
      <t>ハヤ</t>
    </rPh>
    <phoneticPr fontId="3"/>
  </si>
  <si>
    <t>こだま</t>
    <phoneticPr fontId="3"/>
  </si>
  <si>
    <t>寿レディースクリニック</t>
    <rPh sb="0" eb="1">
      <t>コトブキ</t>
    </rPh>
    <phoneticPr fontId="3"/>
  </si>
  <si>
    <t>医療法人　寿圭会</t>
    <phoneticPr fontId="3"/>
  </si>
  <si>
    <t>鹿屋市寿7丁目1-35</t>
    <rPh sb="3" eb="4">
      <t>コトブキ</t>
    </rPh>
    <rPh sb="5" eb="7">
      <t>チョウメ</t>
    </rPh>
    <phoneticPr fontId="3"/>
  </si>
  <si>
    <t>43-3244</t>
  </si>
  <si>
    <t>理事長　渕之上　祥徳</t>
    <rPh sb="0" eb="3">
      <t>リジチョウ</t>
    </rPh>
    <rPh sb="4" eb="5">
      <t>フチ</t>
    </rPh>
    <rPh sb="5" eb="6">
      <t>ノ</t>
    </rPh>
    <rPh sb="6" eb="7">
      <t>ウエ</t>
    </rPh>
    <rPh sb="8" eb="10">
      <t>サチノリ</t>
    </rPh>
    <phoneticPr fontId="3"/>
  </si>
  <si>
    <t>ことぶきれ</t>
    <phoneticPr fontId="3"/>
  </si>
  <si>
    <t>鹿屋ひ尿器科</t>
    <rPh sb="0" eb="2">
      <t>カノヤ</t>
    </rPh>
    <rPh sb="3" eb="4">
      <t>ニョウ</t>
    </rPh>
    <rPh sb="4" eb="5">
      <t>キ</t>
    </rPh>
    <rPh sb="5" eb="6">
      <t>カ</t>
    </rPh>
    <phoneticPr fontId="3"/>
  </si>
  <si>
    <t>医療法人　英幸会</t>
    <rPh sb="0" eb="2">
      <t>イリョウ</t>
    </rPh>
    <rPh sb="2" eb="4">
      <t>ホウジン</t>
    </rPh>
    <rPh sb="5" eb="6">
      <t>エイ</t>
    </rPh>
    <rPh sb="6" eb="7">
      <t>コウ</t>
    </rPh>
    <rPh sb="7" eb="8">
      <t>カイ</t>
    </rPh>
    <phoneticPr fontId="3"/>
  </si>
  <si>
    <t>鹿屋市新川町132-4</t>
    <rPh sb="0" eb="3">
      <t>カノヤシ</t>
    </rPh>
    <rPh sb="3" eb="6">
      <t>シンカワチョウ</t>
    </rPh>
    <phoneticPr fontId="3"/>
  </si>
  <si>
    <t>41-3600</t>
    <phoneticPr fontId="3"/>
  </si>
  <si>
    <t>院長　才田　博幸</t>
    <rPh sb="0" eb="2">
      <t>インチョウ</t>
    </rPh>
    <rPh sb="3" eb="5">
      <t>サイダ</t>
    </rPh>
    <phoneticPr fontId="3"/>
  </si>
  <si>
    <t>かのやひにょう</t>
    <phoneticPr fontId="3"/>
  </si>
  <si>
    <t>恒心会おぐら病院</t>
    <rPh sb="0" eb="8">
      <t>オ</t>
    </rPh>
    <phoneticPr fontId="3"/>
  </si>
  <si>
    <t>医療法人　恒心会</t>
    <phoneticPr fontId="3"/>
  </si>
  <si>
    <t>鹿屋市笠之原町27-22</t>
    <rPh sb="3" eb="4">
      <t>カサ</t>
    </rPh>
    <rPh sb="4" eb="5">
      <t>ノ</t>
    </rPh>
    <rPh sb="5" eb="7">
      <t>ハラマチ</t>
    </rPh>
    <phoneticPr fontId="3"/>
  </si>
  <si>
    <t>44-7171</t>
  </si>
  <si>
    <t>理事長　小倉　雅</t>
    <rPh sb="0" eb="3">
      <t>リジチョウ</t>
    </rPh>
    <rPh sb="4" eb="6">
      <t>オグラ</t>
    </rPh>
    <rPh sb="7" eb="8">
      <t>ミヤビ</t>
    </rPh>
    <phoneticPr fontId="3"/>
  </si>
  <si>
    <t>こうしんかい</t>
    <phoneticPr fontId="3"/>
  </si>
  <si>
    <t>かのや東病院</t>
    <rPh sb="3" eb="4">
      <t>ヒガシ</t>
    </rPh>
    <rPh sb="4" eb="6">
      <t>ビョウイン</t>
    </rPh>
    <phoneticPr fontId="3"/>
  </si>
  <si>
    <t>医療法人　伸和会</t>
    <phoneticPr fontId="3"/>
  </si>
  <si>
    <t>鹿屋市笠之原町2923-1</t>
    <rPh sb="3" eb="6">
      <t>カサノハラ</t>
    </rPh>
    <rPh sb="6" eb="7">
      <t>チョウ</t>
    </rPh>
    <phoneticPr fontId="3"/>
  </si>
  <si>
    <t>42-3111</t>
  </si>
  <si>
    <t>かのやひがし</t>
    <phoneticPr fontId="3"/>
  </si>
  <si>
    <t>長﨑内科</t>
    <rPh sb="0" eb="4">
      <t>ナ</t>
    </rPh>
    <phoneticPr fontId="3"/>
  </si>
  <si>
    <t>医療法人　おさしお会</t>
    <phoneticPr fontId="3"/>
  </si>
  <si>
    <t>鹿屋市笠之原町49-19</t>
    <rPh sb="3" eb="6">
      <t>カサノハラ</t>
    </rPh>
    <rPh sb="6" eb="7">
      <t>チョウ</t>
    </rPh>
    <phoneticPr fontId="3"/>
  </si>
  <si>
    <t>43-2195</t>
  </si>
  <si>
    <t>ながさき</t>
    <phoneticPr fontId="3"/>
  </si>
  <si>
    <t>中塩医院</t>
    <rPh sb="0" eb="2">
      <t>ナカシオ</t>
    </rPh>
    <rPh sb="2" eb="4">
      <t>イイン</t>
    </rPh>
    <phoneticPr fontId="3"/>
  </si>
  <si>
    <t>医療法人</t>
    <phoneticPr fontId="3"/>
  </si>
  <si>
    <t>鹿屋市西原1丁目13-15</t>
    <rPh sb="3" eb="4">
      <t>ニシ</t>
    </rPh>
    <rPh sb="4" eb="5">
      <t>ハラ</t>
    </rPh>
    <rPh sb="6" eb="8">
      <t>チョウメ</t>
    </rPh>
    <phoneticPr fontId="3"/>
  </si>
  <si>
    <t>43-2489</t>
  </si>
  <si>
    <t>理事長　中塩　一</t>
    <rPh sb="0" eb="3">
      <t>リジチョウ</t>
    </rPh>
    <rPh sb="4" eb="6">
      <t>ナカシオ</t>
    </rPh>
    <rPh sb="7" eb="8">
      <t>イチ</t>
    </rPh>
    <phoneticPr fontId="3"/>
  </si>
  <si>
    <t>なかしお</t>
    <phoneticPr fontId="3"/>
  </si>
  <si>
    <t>医療法人　樹緑会</t>
    <phoneticPr fontId="3"/>
  </si>
  <si>
    <t>鹿屋市西原1丁目2-1</t>
    <rPh sb="3" eb="4">
      <t>ニシ</t>
    </rPh>
    <rPh sb="4" eb="5">
      <t>ハラ</t>
    </rPh>
    <rPh sb="6" eb="8">
      <t>チョウメ</t>
    </rPh>
    <phoneticPr fontId="3"/>
  </si>
  <si>
    <t>43-2991</t>
  </si>
  <si>
    <t>けんみざき</t>
    <phoneticPr fontId="3"/>
  </si>
  <si>
    <t>村上整形外科医院</t>
    <rPh sb="0" eb="2">
      <t>ムラカミ</t>
    </rPh>
    <rPh sb="2" eb="4">
      <t>セイケイ</t>
    </rPh>
    <rPh sb="4" eb="6">
      <t>ゲカ</t>
    </rPh>
    <rPh sb="6" eb="8">
      <t>イイン</t>
    </rPh>
    <phoneticPr fontId="3"/>
  </si>
  <si>
    <t>医療法人　エレファ</t>
    <phoneticPr fontId="3"/>
  </si>
  <si>
    <t>鹿屋市今坂町12572-7</t>
    <rPh sb="3" eb="6">
      <t>イマサカチョウ</t>
    </rPh>
    <phoneticPr fontId="3"/>
  </si>
  <si>
    <t>41-2511</t>
  </si>
  <si>
    <t>理事長　村上　潔</t>
    <rPh sb="0" eb="3">
      <t>リジチョウ</t>
    </rPh>
    <rPh sb="4" eb="6">
      <t>ムラカミ</t>
    </rPh>
    <rPh sb="7" eb="8">
      <t>イサギヨ</t>
    </rPh>
    <phoneticPr fontId="3"/>
  </si>
  <si>
    <t>むらかみ</t>
    <phoneticPr fontId="3"/>
  </si>
  <si>
    <t>森田胃腸科内科医院</t>
    <rPh sb="0" eb="2">
      <t>モリタ</t>
    </rPh>
    <rPh sb="2" eb="7">
      <t>イチョウ</t>
    </rPh>
    <rPh sb="7" eb="9">
      <t>イイン</t>
    </rPh>
    <phoneticPr fontId="3"/>
  </si>
  <si>
    <t>医療法人  敬尚会</t>
    <rPh sb="0" eb="4">
      <t>イリョウ</t>
    </rPh>
    <rPh sb="6" eb="7">
      <t>ケイ</t>
    </rPh>
    <rPh sb="7" eb="8">
      <t>ナオ</t>
    </rPh>
    <rPh sb="8" eb="9">
      <t>カイ</t>
    </rPh>
    <phoneticPr fontId="3"/>
  </si>
  <si>
    <t>鹿屋市郷之原町12400-4</t>
    <rPh sb="0" eb="3">
      <t>カノヤシ</t>
    </rPh>
    <rPh sb="3" eb="7">
      <t>ゴウノハラ</t>
    </rPh>
    <phoneticPr fontId="3"/>
  </si>
  <si>
    <t>40-2822</t>
    <phoneticPr fontId="3"/>
  </si>
  <si>
    <t>もりた</t>
    <phoneticPr fontId="3"/>
  </si>
  <si>
    <t>よしどめ整形外科</t>
    <rPh sb="4" eb="6">
      <t>セイケイ</t>
    </rPh>
    <rPh sb="6" eb="8">
      <t>ゲカ</t>
    </rPh>
    <phoneticPr fontId="3"/>
  </si>
  <si>
    <t>医療法人　鶴朋会</t>
    <phoneticPr fontId="3"/>
  </si>
  <si>
    <t>鹿屋市川西町3613-1</t>
    <rPh sb="3" eb="6">
      <t>カワニシチョウ</t>
    </rPh>
    <phoneticPr fontId="3"/>
  </si>
  <si>
    <t>31-1700</t>
  </si>
  <si>
    <t>理事長　吉留　鶴久</t>
    <rPh sb="0" eb="3">
      <t>リジチョウ</t>
    </rPh>
    <rPh sb="4" eb="6">
      <t>ヨシドメ</t>
    </rPh>
    <rPh sb="7" eb="8">
      <t>ツル</t>
    </rPh>
    <rPh sb="8" eb="9">
      <t>ヒサ</t>
    </rPh>
    <phoneticPr fontId="3"/>
  </si>
  <si>
    <t>よしどめ</t>
    <phoneticPr fontId="3"/>
  </si>
  <si>
    <t>たんぽぽクリニック</t>
    <phoneticPr fontId="3"/>
  </si>
  <si>
    <t>鹿屋市川西町3990-7</t>
    <rPh sb="3" eb="6">
      <t>カワニシチョウ</t>
    </rPh>
    <phoneticPr fontId="3"/>
  </si>
  <si>
    <t>42-6778</t>
  </si>
  <si>
    <t>たんぽぽ</t>
    <phoneticPr fontId="3"/>
  </si>
  <si>
    <t>みやぞのクリニック</t>
    <phoneticPr fontId="3"/>
  </si>
  <si>
    <t>医療法人　芳春会</t>
    <phoneticPr fontId="3"/>
  </si>
  <si>
    <t>鹿屋市田崎町2184-9</t>
    <rPh sb="3" eb="5">
      <t>タサキ</t>
    </rPh>
    <rPh sb="5" eb="6">
      <t>チョウ</t>
    </rPh>
    <phoneticPr fontId="3"/>
  </si>
  <si>
    <t>40-4600</t>
  </si>
  <si>
    <t>理事長　宮園　芳孝</t>
    <rPh sb="0" eb="3">
      <t>リジチョウ</t>
    </rPh>
    <rPh sb="4" eb="6">
      <t>ミヤゾノ</t>
    </rPh>
    <rPh sb="7" eb="8">
      <t>ヨシ</t>
    </rPh>
    <rPh sb="8" eb="9">
      <t>タカシ</t>
    </rPh>
    <phoneticPr fontId="3"/>
  </si>
  <si>
    <t>みやぞの</t>
    <phoneticPr fontId="3"/>
  </si>
  <si>
    <t>中原クリニック</t>
    <rPh sb="0" eb="2">
      <t>ナカハラ</t>
    </rPh>
    <phoneticPr fontId="3"/>
  </si>
  <si>
    <t>医療法人　天信会</t>
    <phoneticPr fontId="3"/>
  </si>
  <si>
    <t>鹿屋市横山町1587-2</t>
    <rPh sb="3" eb="6">
      <t>ヨコヤマチョウ</t>
    </rPh>
    <phoneticPr fontId="3"/>
  </si>
  <si>
    <t>48-2011</t>
  </si>
  <si>
    <t>理事長　中原　晋一</t>
    <rPh sb="0" eb="3">
      <t>リジチョウ</t>
    </rPh>
    <rPh sb="4" eb="6">
      <t>ナカハラ</t>
    </rPh>
    <rPh sb="7" eb="9">
      <t>シンイチ</t>
    </rPh>
    <phoneticPr fontId="3"/>
  </si>
  <si>
    <t>なかはら</t>
    <phoneticPr fontId="3"/>
  </si>
  <si>
    <t>鹿屋市輝北町市成2119-2</t>
    <rPh sb="3" eb="6">
      <t>キホクチョウ</t>
    </rPh>
    <rPh sb="6" eb="8">
      <t>イチナリ</t>
    </rPh>
    <phoneticPr fontId="3"/>
  </si>
  <si>
    <t>099-485-1911</t>
  </si>
  <si>
    <t>みどり</t>
    <phoneticPr fontId="3"/>
  </si>
  <si>
    <t>小浜クリニック</t>
    <rPh sb="0" eb="2">
      <t>コハマ</t>
    </rPh>
    <phoneticPr fontId="3"/>
  </si>
  <si>
    <t>医療法人 常慈会</t>
    <rPh sb="0" eb="2">
      <t>イリョウ</t>
    </rPh>
    <rPh sb="2" eb="4">
      <t>ホウジン</t>
    </rPh>
    <rPh sb="5" eb="6">
      <t>ツネ</t>
    </rPh>
    <rPh sb="6" eb="7">
      <t>メグム</t>
    </rPh>
    <rPh sb="7" eb="8">
      <t>カイ</t>
    </rPh>
    <phoneticPr fontId="3"/>
  </si>
  <si>
    <t>鹿屋市吾平町上名10</t>
    <phoneticPr fontId="3"/>
  </si>
  <si>
    <t>58-6025</t>
  </si>
  <si>
    <t>理事長　小浜　常昭</t>
    <rPh sb="0" eb="3">
      <t>リジチョウ</t>
    </rPh>
    <rPh sb="4" eb="6">
      <t>コハマ</t>
    </rPh>
    <rPh sb="7" eb="9">
      <t>ツネアキ</t>
    </rPh>
    <phoneticPr fontId="3"/>
  </si>
  <si>
    <t>おばま</t>
    <phoneticPr fontId="3"/>
  </si>
  <si>
    <t>花田整形外科・リウマチ科医院</t>
    <rPh sb="0" eb="2">
      <t>ハナタ</t>
    </rPh>
    <rPh sb="11" eb="12">
      <t>カ</t>
    </rPh>
    <rPh sb="12" eb="14">
      <t>イイン</t>
    </rPh>
    <phoneticPr fontId="3"/>
  </si>
  <si>
    <t>医療法人　道成会</t>
    <rPh sb="0" eb="2">
      <t>イリョウ</t>
    </rPh>
    <rPh sb="2" eb="4">
      <t>ホウジン</t>
    </rPh>
    <rPh sb="5" eb="6">
      <t>ミチ</t>
    </rPh>
    <rPh sb="6" eb="7">
      <t>ナ</t>
    </rPh>
    <rPh sb="7" eb="8">
      <t>カイ</t>
    </rPh>
    <phoneticPr fontId="3"/>
  </si>
  <si>
    <t>鹿屋市串良町有里1-1</t>
    <phoneticPr fontId="3"/>
  </si>
  <si>
    <t>63-1379</t>
  </si>
  <si>
    <t>理事長　花田　能成</t>
    <rPh sb="0" eb="3">
      <t>リジチョウ</t>
    </rPh>
    <rPh sb="4" eb="6">
      <t>ハナダ</t>
    </rPh>
    <rPh sb="7" eb="9">
      <t>ノウセイ</t>
    </rPh>
    <phoneticPr fontId="3"/>
  </si>
  <si>
    <t>はなだ</t>
    <phoneticPr fontId="3"/>
  </si>
  <si>
    <t>内村産婦人科</t>
    <rPh sb="0" eb="2">
      <t>ウチムラ</t>
    </rPh>
    <phoneticPr fontId="3"/>
  </si>
  <si>
    <t>医療法人</t>
    <rPh sb="0" eb="2">
      <t>イリョウ</t>
    </rPh>
    <rPh sb="2" eb="4">
      <t>ホウジン</t>
    </rPh>
    <phoneticPr fontId="3"/>
  </si>
  <si>
    <t>鹿屋市串良町岡崎2070</t>
    <rPh sb="3" eb="6">
      <t>クシラチョウ</t>
    </rPh>
    <rPh sb="6" eb="8">
      <t>オカザキ</t>
    </rPh>
    <phoneticPr fontId="27"/>
  </si>
  <si>
    <t>63-2521</t>
  </si>
  <si>
    <t>理事長　内村　道隆</t>
    <rPh sb="0" eb="3">
      <t>リジチョウ</t>
    </rPh>
    <rPh sb="4" eb="6">
      <t>ウチムラ</t>
    </rPh>
    <rPh sb="7" eb="9">
      <t>ミチタカ</t>
    </rPh>
    <phoneticPr fontId="3"/>
  </si>
  <si>
    <t>うちむら</t>
    <phoneticPr fontId="3"/>
  </si>
  <si>
    <t>福留クリニック</t>
    <phoneticPr fontId="3"/>
  </si>
  <si>
    <t>鹿屋市串良町上小原3046</t>
    <rPh sb="3" eb="6">
      <t>クシラチョウ</t>
    </rPh>
    <rPh sb="6" eb="9">
      <t>カミオバル</t>
    </rPh>
    <phoneticPr fontId="27"/>
  </si>
  <si>
    <t>63-1200</t>
  </si>
  <si>
    <t>院長　福留　重明</t>
    <rPh sb="0" eb="2">
      <t>インチョウ</t>
    </rPh>
    <rPh sb="3" eb="5">
      <t>フクドメ</t>
    </rPh>
    <rPh sb="6" eb="8">
      <t>シゲアキ</t>
    </rPh>
    <phoneticPr fontId="3"/>
  </si>
  <si>
    <t>ふくどめ</t>
    <phoneticPr fontId="3"/>
  </si>
  <si>
    <t>黎明脳神経外科医院</t>
    <rPh sb="0" eb="2">
      <t>レイメイ</t>
    </rPh>
    <rPh sb="2" eb="5">
      <t>ノウシンケイ</t>
    </rPh>
    <rPh sb="5" eb="7">
      <t>ゲカ</t>
    </rPh>
    <rPh sb="7" eb="9">
      <t>イイン</t>
    </rPh>
    <phoneticPr fontId="3"/>
  </si>
  <si>
    <t>鹿屋市串良町上小原3500-1</t>
    <rPh sb="6" eb="7">
      <t>ウエ</t>
    </rPh>
    <rPh sb="7" eb="8">
      <t>ショウ</t>
    </rPh>
    <rPh sb="8" eb="9">
      <t>ハラ</t>
    </rPh>
    <phoneticPr fontId="3"/>
  </si>
  <si>
    <t>63-7878</t>
    <phoneticPr fontId="3"/>
  </si>
  <si>
    <t>院長　土田　英司</t>
    <rPh sb="0" eb="2">
      <t>インチョウ</t>
    </rPh>
    <rPh sb="3" eb="5">
      <t>ツチダ</t>
    </rPh>
    <rPh sb="6" eb="8">
      <t>エイジ</t>
    </rPh>
    <phoneticPr fontId="3"/>
  </si>
  <si>
    <t>れいめい</t>
    <phoneticPr fontId="3"/>
  </si>
  <si>
    <t>吉重クリニック</t>
    <rPh sb="0" eb="2">
      <t>ヨシシゲ</t>
    </rPh>
    <phoneticPr fontId="3"/>
  </si>
  <si>
    <t>社会福祉法人　内之浦会</t>
    <rPh sb="0" eb="2">
      <t>シャカイ</t>
    </rPh>
    <rPh sb="2" eb="4">
      <t>フクシ</t>
    </rPh>
    <rPh sb="4" eb="6">
      <t>ホウジン</t>
    </rPh>
    <rPh sb="7" eb="10">
      <t>ウチノウラ</t>
    </rPh>
    <rPh sb="10" eb="11">
      <t>カイ</t>
    </rPh>
    <phoneticPr fontId="3"/>
  </si>
  <si>
    <t>肝属郡肝付町北方581-1</t>
  </si>
  <si>
    <t>67-2266</t>
  </si>
  <si>
    <t>理事長　吉重　康裕</t>
    <rPh sb="0" eb="3">
      <t>リジチョウ</t>
    </rPh>
    <rPh sb="4" eb="5">
      <t>ヨシ</t>
    </rPh>
    <rPh sb="5" eb="6">
      <t>シゲ</t>
    </rPh>
    <rPh sb="7" eb="9">
      <t>ヤスヒロ</t>
    </rPh>
    <phoneticPr fontId="3"/>
  </si>
  <si>
    <t>よししげくりにっく</t>
    <phoneticPr fontId="3"/>
  </si>
  <si>
    <t>春陽会中央病院</t>
    <rPh sb="0" eb="2">
      <t>シュンヨウ</t>
    </rPh>
    <phoneticPr fontId="3"/>
  </si>
  <si>
    <t>医療法人社団　春陽会</t>
    <rPh sb="0" eb="2">
      <t>イリョウ</t>
    </rPh>
    <rPh sb="2" eb="4">
      <t>ホウジン</t>
    </rPh>
    <rPh sb="4" eb="6">
      <t>シャダン</t>
    </rPh>
    <phoneticPr fontId="3"/>
  </si>
  <si>
    <t>肝属郡肝付町新冨485</t>
  </si>
  <si>
    <t>65-1170</t>
  </si>
  <si>
    <t>理事長　上園　春仁</t>
    <rPh sb="0" eb="3">
      <t>リジチョウ</t>
    </rPh>
    <rPh sb="4" eb="5">
      <t>ウエ</t>
    </rPh>
    <rPh sb="5" eb="6">
      <t>ソノ</t>
    </rPh>
    <rPh sb="7" eb="8">
      <t>ハル</t>
    </rPh>
    <rPh sb="8" eb="9">
      <t>ジン</t>
    </rPh>
    <phoneticPr fontId="3"/>
  </si>
  <si>
    <t>しゅんようかい</t>
    <phoneticPr fontId="3"/>
  </si>
  <si>
    <t>山内クリニック</t>
    <rPh sb="0" eb="2">
      <t>ヤマウチ</t>
    </rPh>
    <phoneticPr fontId="3"/>
  </si>
  <si>
    <t>医療法人　啓佑会</t>
    <rPh sb="0" eb="2">
      <t>イリョウ</t>
    </rPh>
    <rPh sb="2" eb="4">
      <t>ホウジン</t>
    </rPh>
    <rPh sb="5" eb="6">
      <t>ケイ</t>
    </rPh>
    <rPh sb="6" eb="7">
      <t>ユウ</t>
    </rPh>
    <rPh sb="7" eb="8">
      <t>カイ</t>
    </rPh>
    <phoneticPr fontId="3"/>
  </si>
  <si>
    <t>肝属郡肝付町前田4816-2</t>
  </si>
  <si>
    <t>65-8181</t>
  </si>
  <si>
    <t>理事長　山内　慎介</t>
    <rPh sb="0" eb="3">
      <t>リジチョウ</t>
    </rPh>
    <rPh sb="4" eb="6">
      <t>ヤマウチ</t>
    </rPh>
    <rPh sb="7" eb="9">
      <t>シンスケ</t>
    </rPh>
    <phoneticPr fontId="3"/>
  </si>
  <si>
    <t>やまうち</t>
    <phoneticPr fontId="3"/>
  </si>
  <si>
    <t>高山胃腸科･外科</t>
    <rPh sb="0" eb="2">
      <t>コウザン</t>
    </rPh>
    <phoneticPr fontId="3"/>
  </si>
  <si>
    <t>医療法人　南泉会</t>
    <rPh sb="0" eb="2">
      <t>イリョウ</t>
    </rPh>
    <rPh sb="2" eb="4">
      <t>ホウジン</t>
    </rPh>
    <rPh sb="5" eb="6">
      <t>ナン</t>
    </rPh>
    <rPh sb="6" eb="7">
      <t>イズミ</t>
    </rPh>
    <rPh sb="7" eb="8">
      <t>カイ</t>
    </rPh>
    <phoneticPr fontId="3"/>
  </si>
  <si>
    <t>肝属郡肝付町前田923-1</t>
  </si>
  <si>
    <t>65-7171</t>
  </si>
  <si>
    <t>理事長　南曲　尚</t>
    <rPh sb="0" eb="3">
      <t>リジチョウ</t>
    </rPh>
    <rPh sb="4" eb="5">
      <t>ミナミ</t>
    </rPh>
    <rPh sb="5" eb="6">
      <t>マ</t>
    </rPh>
    <rPh sb="7" eb="8">
      <t>ナオ</t>
    </rPh>
    <phoneticPr fontId="3"/>
  </si>
  <si>
    <t>こうやま</t>
    <phoneticPr fontId="3"/>
  </si>
  <si>
    <t>山路医院</t>
    <rPh sb="0" eb="4">
      <t>ヤマジイイン</t>
    </rPh>
    <phoneticPr fontId="3"/>
  </si>
  <si>
    <t>肝属郡東串良町池之原141</t>
  </si>
  <si>
    <t>63-2134</t>
  </si>
  <si>
    <t>理事長　山路　武久</t>
    <rPh sb="0" eb="3">
      <t>リジチョウ</t>
    </rPh>
    <rPh sb="4" eb="6">
      <t>ヤマジ</t>
    </rPh>
    <rPh sb="7" eb="9">
      <t>タケヒサ</t>
    </rPh>
    <phoneticPr fontId="3"/>
  </si>
  <si>
    <t>やまじ</t>
    <phoneticPr fontId="3"/>
  </si>
  <si>
    <t>博愛会</t>
    <rPh sb="0" eb="2">
      <t>ハクアイ</t>
    </rPh>
    <rPh sb="2" eb="3">
      <t>カイ</t>
    </rPh>
    <phoneticPr fontId="3"/>
  </si>
  <si>
    <t>鹿児島市新屋敷町26番13号</t>
    <rPh sb="0" eb="3">
      <t>カゴシマ</t>
    </rPh>
    <rPh sb="3" eb="4">
      <t>シ</t>
    </rPh>
    <rPh sb="4" eb="8">
      <t>シンヤシキチョウ</t>
    </rPh>
    <rPh sb="10" eb="11">
      <t>バン</t>
    </rPh>
    <rPh sb="13" eb="14">
      <t>ゴウ</t>
    </rPh>
    <phoneticPr fontId="3"/>
  </si>
  <si>
    <t>理事長　相良　吉昭</t>
    <rPh sb="0" eb="3">
      <t>リジチョウ</t>
    </rPh>
    <rPh sb="4" eb="6">
      <t>サガラ</t>
    </rPh>
    <rPh sb="7" eb="9">
      <t>ヨシアキ</t>
    </rPh>
    <phoneticPr fontId="3"/>
  </si>
  <si>
    <t>さがら</t>
    <phoneticPr fontId="3"/>
  </si>
  <si>
    <t>吉川医院</t>
    <rPh sb="0" eb="2">
      <t>ヨシカワ</t>
    </rPh>
    <rPh sb="2" eb="4">
      <t>イイン</t>
    </rPh>
    <phoneticPr fontId="3"/>
  </si>
  <si>
    <t>医療法人　寛清会</t>
    <rPh sb="0" eb="2">
      <t>イリョウ</t>
    </rPh>
    <rPh sb="2" eb="4">
      <t>ホウジン</t>
    </rPh>
    <rPh sb="5" eb="6">
      <t>カン</t>
    </rPh>
    <rPh sb="6" eb="7">
      <t>セイ</t>
    </rPh>
    <rPh sb="7" eb="8">
      <t>カイ</t>
    </rPh>
    <phoneticPr fontId="3"/>
  </si>
  <si>
    <t>肝属郡肝付町前田863-1</t>
    <rPh sb="0" eb="3">
      <t>キモツキグン</t>
    </rPh>
    <rPh sb="3" eb="5">
      <t>キモツキ</t>
    </rPh>
    <rPh sb="5" eb="6">
      <t>チョウ</t>
    </rPh>
    <rPh sb="6" eb="8">
      <t>マエダ</t>
    </rPh>
    <phoneticPr fontId="3"/>
  </si>
  <si>
    <t>65-2022</t>
    <phoneticPr fontId="3"/>
  </si>
  <si>
    <t>理事長　吉川　信寛</t>
    <rPh sb="0" eb="3">
      <t>リジチョウ</t>
    </rPh>
    <rPh sb="4" eb="6">
      <t>ヨシカワ</t>
    </rPh>
    <rPh sb="7" eb="8">
      <t>シン</t>
    </rPh>
    <rPh sb="8" eb="9">
      <t>カン</t>
    </rPh>
    <phoneticPr fontId="3"/>
  </si>
  <si>
    <t>よしかわ</t>
    <phoneticPr fontId="3"/>
  </si>
  <si>
    <t>かねこクリニック</t>
    <phoneticPr fontId="3"/>
  </si>
  <si>
    <t>医療法人　あさひ会</t>
    <rPh sb="0" eb="2">
      <t>イリョウ</t>
    </rPh>
    <rPh sb="2" eb="4">
      <t>ホウジン</t>
    </rPh>
    <rPh sb="8" eb="9">
      <t>カイ</t>
    </rPh>
    <phoneticPr fontId="3"/>
  </si>
  <si>
    <t>鹿児島市上荒田町8-6</t>
    <rPh sb="0" eb="3">
      <t>カゴシマ</t>
    </rPh>
    <rPh sb="3" eb="4">
      <t>シ</t>
    </rPh>
    <rPh sb="4" eb="5">
      <t>ウエ</t>
    </rPh>
    <rPh sb="5" eb="7">
      <t>アラタ</t>
    </rPh>
    <rPh sb="7" eb="8">
      <t>チョウ</t>
    </rPh>
    <phoneticPr fontId="3"/>
  </si>
  <si>
    <t>099-214-2800</t>
    <phoneticPr fontId="3"/>
  </si>
  <si>
    <t>理事長　金子　洋一</t>
    <rPh sb="0" eb="3">
      <t>リジチョウ</t>
    </rPh>
    <rPh sb="4" eb="6">
      <t>カネコ</t>
    </rPh>
    <rPh sb="7" eb="9">
      <t>ヨウイチ</t>
    </rPh>
    <phoneticPr fontId="3"/>
  </si>
  <si>
    <t>かねこ</t>
    <phoneticPr fontId="3"/>
  </si>
  <si>
    <t>坂元内科クリニック</t>
    <rPh sb="0" eb="2">
      <t>サカモト</t>
    </rPh>
    <rPh sb="2" eb="4">
      <t>ナイカ</t>
    </rPh>
    <phoneticPr fontId="3"/>
  </si>
  <si>
    <t>71-7055</t>
    <phoneticPr fontId="3"/>
  </si>
  <si>
    <t>理事長　坂元　寛志</t>
    <rPh sb="0" eb="3">
      <t>リジチョウ</t>
    </rPh>
    <rPh sb="4" eb="6">
      <t>サカモト</t>
    </rPh>
    <rPh sb="7" eb="8">
      <t>カン</t>
    </rPh>
    <rPh sb="8" eb="9">
      <t>シ</t>
    </rPh>
    <phoneticPr fontId="3"/>
  </si>
  <si>
    <t>さかもと</t>
    <phoneticPr fontId="3"/>
  </si>
  <si>
    <t>医療法人　碧仁会</t>
    <rPh sb="0" eb="2">
      <t>イリョウ</t>
    </rPh>
    <phoneticPr fontId="3"/>
  </si>
  <si>
    <t>所在地</t>
    <rPh sb="0" eb="3">
      <t>ショザイチ</t>
    </rPh>
    <phoneticPr fontId="3"/>
  </si>
  <si>
    <t>HCV検査</t>
    <rPh sb="3" eb="5">
      <t>ケンサ</t>
    </rPh>
    <phoneticPr fontId="3"/>
  </si>
  <si>
    <t>　HCV検査</t>
    <rPh sb="4" eb="6">
      <t>ケンサ</t>
    </rPh>
    <phoneticPr fontId="3"/>
  </si>
  <si>
    <t>　核酸増幅検査</t>
    <rPh sb="1" eb="3">
      <t>カクサン</t>
    </rPh>
    <rPh sb="3" eb="5">
      <t>ゾウフク</t>
    </rPh>
    <rPh sb="5" eb="7">
      <t>ケンサ</t>
    </rPh>
    <phoneticPr fontId="3"/>
  </si>
  <si>
    <t>核酸増幅検査</t>
    <rPh sb="0" eb="2">
      <t>カクサン</t>
    </rPh>
    <rPh sb="2" eb="4">
      <t>ゾウフク</t>
    </rPh>
    <rPh sb="4" eb="6">
      <t>ケンサ</t>
    </rPh>
    <phoneticPr fontId="3"/>
  </si>
  <si>
    <t>C型</t>
    <phoneticPr fontId="3"/>
  </si>
  <si>
    <t>　基本型（B型＋C型）（C型：HCV検査）</t>
    <rPh sb="1" eb="4">
      <t>キホンガタ</t>
    </rPh>
    <rPh sb="6" eb="7">
      <t>ガタ</t>
    </rPh>
    <rPh sb="9" eb="10">
      <t>ガタ</t>
    </rPh>
    <rPh sb="13" eb="14">
      <t>ガタ</t>
    </rPh>
    <rPh sb="18" eb="20">
      <t>ケンサ</t>
    </rPh>
    <phoneticPr fontId="3"/>
  </si>
  <si>
    <t>　基本型（B型＋C型）（C型：核酸増幅検査）</t>
    <rPh sb="1" eb="4">
      <t>キホンガタ</t>
    </rPh>
    <rPh sb="6" eb="7">
      <t>ガタ</t>
    </rPh>
    <rPh sb="9" eb="10">
      <t>ガタ</t>
    </rPh>
    <rPh sb="13" eb="14">
      <t>ガタ</t>
    </rPh>
    <rPh sb="15" eb="17">
      <t>カクサン</t>
    </rPh>
    <rPh sb="17" eb="19">
      <t>ゾウフク</t>
    </rPh>
    <rPh sb="19" eb="21">
      <t>ケンサ</t>
    </rPh>
    <phoneticPr fontId="3"/>
  </si>
  <si>
    <t>B型</t>
    <phoneticPr fontId="3"/>
  </si>
  <si>
    <t>B型</t>
    <phoneticPr fontId="3"/>
  </si>
  <si>
    <t>C型</t>
    <phoneticPr fontId="3"/>
  </si>
  <si>
    <t>基本型（B型＋C型）（C型：HCV検査）</t>
    <rPh sb="0" eb="3">
      <t>キホンガタ</t>
    </rPh>
    <rPh sb="5" eb="6">
      <t>ガタ</t>
    </rPh>
    <rPh sb="8" eb="9">
      <t>ガタ</t>
    </rPh>
    <rPh sb="12" eb="13">
      <t>ガタ</t>
    </rPh>
    <rPh sb="17" eb="19">
      <t>ケンサ</t>
    </rPh>
    <phoneticPr fontId="3"/>
  </si>
  <si>
    <t>基本型（B型＋C型）（C型：核酸増幅検査）</t>
    <rPh sb="0" eb="3">
      <t>キホンガタ</t>
    </rPh>
    <rPh sb="5" eb="6">
      <t>ガタ</t>
    </rPh>
    <rPh sb="8" eb="9">
      <t>ガタ</t>
    </rPh>
    <rPh sb="12" eb="13">
      <t>ガタ</t>
    </rPh>
    <rPh sb="14" eb="16">
      <t>カクサン</t>
    </rPh>
    <rPh sb="16" eb="18">
      <t>ゾウフク</t>
    </rPh>
    <rPh sb="18" eb="20">
      <t>ケンサ</t>
    </rPh>
    <phoneticPr fontId="3"/>
  </si>
  <si>
    <t>（令和　　年　　月分）</t>
    <rPh sb="1" eb="2">
      <t>レイ</t>
    </rPh>
    <rPh sb="2" eb="3">
      <t>ワ</t>
    </rPh>
    <rPh sb="5" eb="6">
      <t>ネン</t>
    </rPh>
    <rPh sb="8" eb="9">
      <t>ガツ</t>
    </rPh>
    <rPh sb="9" eb="10">
      <t>ブン</t>
    </rPh>
    <phoneticPr fontId="3"/>
  </si>
  <si>
    <t>令和　　　年　　　月　　　日</t>
    <rPh sb="0" eb="1">
      <t>レイ</t>
    </rPh>
    <rPh sb="1" eb="2">
      <t>ワ</t>
    </rPh>
    <rPh sb="5" eb="6">
      <t>ネン</t>
    </rPh>
    <rPh sb="9" eb="10">
      <t>ガツ</t>
    </rPh>
    <rPh sb="13" eb="14">
      <t>ニチ</t>
    </rPh>
    <phoneticPr fontId="3"/>
  </si>
  <si>
    <t>令和　　　　年　　　　月　　　　日</t>
    <rPh sb="0" eb="1">
      <t>レイ</t>
    </rPh>
    <rPh sb="1" eb="2">
      <t>ワ</t>
    </rPh>
    <rPh sb="6" eb="7">
      <t>ネン</t>
    </rPh>
    <rPh sb="11" eb="12">
      <t>ガツ</t>
    </rPh>
    <rPh sb="16" eb="17">
      <t>ニチ</t>
    </rPh>
    <phoneticPr fontId="3"/>
  </si>
  <si>
    <t>グリーンバードクリニック</t>
    <phoneticPr fontId="3"/>
  </si>
  <si>
    <t>音和クリニック</t>
    <rPh sb="0" eb="1">
      <t>オト</t>
    </rPh>
    <rPh sb="1" eb="2">
      <t>ワ</t>
    </rPh>
    <phoneticPr fontId="3"/>
  </si>
  <si>
    <t>鹿屋市寿5丁目25-9</t>
    <rPh sb="0" eb="3">
      <t>カノヤシ</t>
    </rPh>
    <rPh sb="3" eb="4">
      <t>コトブキ</t>
    </rPh>
    <rPh sb="5" eb="7">
      <t>チョウメ</t>
    </rPh>
    <phoneticPr fontId="3"/>
  </si>
  <si>
    <t>36-8863</t>
    <phoneticPr fontId="3"/>
  </si>
  <si>
    <t>院長　上門　千哲</t>
    <rPh sb="0" eb="2">
      <t>インチョウ</t>
    </rPh>
    <rPh sb="3" eb="4">
      <t>ウエ</t>
    </rPh>
    <rPh sb="4" eb="5">
      <t>モン</t>
    </rPh>
    <rPh sb="6" eb="7">
      <t>セン</t>
    </rPh>
    <rPh sb="7" eb="8">
      <t>テツ</t>
    </rPh>
    <phoneticPr fontId="3"/>
  </si>
  <si>
    <t>かみかど</t>
    <phoneticPr fontId="3"/>
  </si>
  <si>
    <t>社会医療法人</t>
    <rPh sb="2" eb="4">
      <t>イリョウ</t>
    </rPh>
    <phoneticPr fontId="3"/>
  </si>
  <si>
    <t>　　請求内訳　　各種健診等・特定保健指導業務</t>
    <rPh sb="2" eb="4">
      <t>セイキュウ</t>
    </rPh>
    <rPh sb="4" eb="6">
      <t>ウチワケ</t>
    </rPh>
    <rPh sb="8" eb="10">
      <t>カクシュ</t>
    </rPh>
    <rPh sb="10" eb="13">
      <t>ケンシンナド</t>
    </rPh>
    <rPh sb="14" eb="16">
      <t>トクテイ</t>
    </rPh>
    <rPh sb="16" eb="18">
      <t>ホケン</t>
    </rPh>
    <rPh sb="18" eb="20">
      <t>シドウ</t>
    </rPh>
    <rPh sb="20" eb="22">
      <t>ギョウム</t>
    </rPh>
    <phoneticPr fontId="3"/>
  </si>
  <si>
    <t>こだま共立クリニック</t>
    <rPh sb="3" eb="5">
      <t>キョウリツ</t>
    </rPh>
    <phoneticPr fontId="3"/>
  </si>
  <si>
    <t>検見﨑クリニック</t>
    <rPh sb="0" eb="1">
      <t>ケン</t>
    </rPh>
    <rPh sb="1" eb="3">
      <t>ミサキ</t>
    </rPh>
    <phoneticPr fontId="3"/>
  </si>
  <si>
    <t>DXA検査</t>
    <rPh sb="3" eb="5">
      <t>ケンサ</t>
    </rPh>
    <phoneticPr fontId="3"/>
  </si>
  <si>
    <t>骨粗しょう症検診(DXA法)</t>
    <rPh sb="0" eb="6">
      <t>コツソショウショウ</t>
    </rPh>
    <rPh sb="6" eb="8">
      <t>ケンシン</t>
    </rPh>
    <rPh sb="12" eb="13">
      <t>ホウ</t>
    </rPh>
    <phoneticPr fontId="3"/>
  </si>
  <si>
    <t>医療法人　寿</t>
    <phoneticPr fontId="3"/>
  </si>
  <si>
    <t>社会福祉法人　州鵬会</t>
    <rPh sb="7" eb="8">
      <t>シュウ</t>
    </rPh>
    <rPh sb="8" eb="9">
      <t>ホウ</t>
    </rPh>
    <rPh sb="9" eb="10">
      <t>カイ</t>
    </rPh>
    <phoneticPr fontId="3"/>
  </si>
  <si>
    <t>理事長 菅野 元</t>
    <rPh sb="0" eb="2">
      <t>リジ</t>
    </rPh>
    <rPh sb="2" eb="3">
      <t>ナガ</t>
    </rPh>
    <rPh sb="4" eb="6">
      <t>カンノ</t>
    </rPh>
    <rPh sb="7" eb="8">
      <t>モト</t>
    </rPh>
    <phoneticPr fontId="3"/>
  </si>
  <si>
    <t>理事長　石踊　二矢</t>
    <rPh sb="0" eb="3">
      <t>リジチョウ</t>
    </rPh>
    <rPh sb="4" eb="5">
      <t>イシ</t>
    </rPh>
    <rPh sb="5" eb="6">
      <t>オド</t>
    </rPh>
    <rPh sb="7" eb="8">
      <t>ニ</t>
    </rPh>
    <rPh sb="8" eb="9">
      <t>ヤ</t>
    </rPh>
    <phoneticPr fontId="3"/>
  </si>
  <si>
    <t>理事長　園田　紀之</t>
    <rPh sb="0" eb="3">
      <t>リジチョウ</t>
    </rPh>
    <rPh sb="4" eb="6">
      <t>ソノダ</t>
    </rPh>
    <rPh sb="7" eb="9">
      <t>ノリユキ</t>
    </rPh>
    <phoneticPr fontId="3"/>
  </si>
  <si>
    <t>理事長　吉元　みどり</t>
    <rPh sb="0" eb="3">
      <t>リジチョウ</t>
    </rPh>
    <rPh sb="4" eb="6">
      <t>ヨシモト</t>
    </rPh>
    <phoneticPr fontId="3"/>
  </si>
  <si>
    <t>理事長  森田 浩史</t>
    <rPh sb="0" eb="3">
      <t>リジチョウ</t>
    </rPh>
    <rPh sb="5" eb="7">
      <t>モリタ</t>
    </rPh>
    <rPh sb="8" eb="9">
      <t>ヒロシ</t>
    </rPh>
    <rPh sb="9" eb="10">
      <t>シ</t>
    </rPh>
    <phoneticPr fontId="3"/>
  </si>
  <si>
    <t>理事長　飯隈　忠仁</t>
    <rPh sb="0" eb="3">
      <t>リジチョウ</t>
    </rPh>
    <rPh sb="4" eb="5">
      <t>メシ</t>
    </rPh>
    <rPh sb="5" eb="6">
      <t>クマ</t>
    </rPh>
    <rPh sb="7" eb="8">
      <t>タダシ</t>
    </rPh>
    <rPh sb="8" eb="9">
      <t>ジン</t>
    </rPh>
    <phoneticPr fontId="3"/>
  </si>
  <si>
    <t>R4.10</t>
    <phoneticPr fontId="3"/>
  </si>
  <si>
    <t>R4.9</t>
    <phoneticPr fontId="3"/>
  </si>
  <si>
    <t>鹿屋ハートセンター</t>
    <rPh sb="0" eb="2">
      <t>カノヤ</t>
    </rPh>
    <phoneticPr fontId="3"/>
  </si>
  <si>
    <t>医療法人</t>
    <rPh sb="0" eb="4">
      <t>イリョウホウジン</t>
    </rPh>
    <phoneticPr fontId="3"/>
  </si>
  <si>
    <t>鹿屋市札元２丁目3746-8</t>
    <rPh sb="0" eb="3">
      <t>カノヤシ</t>
    </rPh>
    <rPh sb="3" eb="5">
      <t>フダモト</t>
    </rPh>
    <rPh sb="6" eb="8">
      <t>チョウメ</t>
    </rPh>
    <phoneticPr fontId="3"/>
  </si>
  <si>
    <t>41-8100</t>
    <phoneticPr fontId="3"/>
  </si>
  <si>
    <t>理事長　新井　英和</t>
    <rPh sb="0" eb="3">
      <t>リジチョウ</t>
    </rPh>
    <rPh sb="4" eb="6">
      <t>アライ</t>
    </rPh>
    <rPh sb="7" eb="9">
      <t>ヒデカズ</t>
    </rPh>
    <phoneticPr fontId="3"/>
  </si>
  <si>
    <t>しんみょうず内科・脳神経内科</t>
    <rPh sb="6" eb="8">
      <t>ナイカ</t>
    </rPh>
    <rPh sb="9" eb="12">
      <t>ノウシンケイ</t>
    </rPh>
    <rPh sb="12" eb="14">
      <t>ナイカ</t>
    </rPh>
    <phoneticPr fontId="3"/>
  </si>
  <si>
    <t>鹿屋市吾平町麓348番地１</t>
    <rPh sb="0" eb="3">
      <t>カノヤシ</t>
    </rPh>
    <rPh sb="3" eb="6">
      <t>アイラチョウ</t>
    </rPh>
    <rPh sb="6" eb="7">
      <t>フモト</t>
    </rPh>
    <rPh sb="10" eb="12">
      <t>バンチ</t>
    </rPh>
    <phoneticPr fontId="3"/>
  </si>
  <si>
    <t>45-4030</t>
    <phoneticPr fontId="3"/>
  </si>
  <si>
    <t>院長　新名主　宏一</t>
    <rPh sb="0" eb="2">
      <t>インチョウ</t>
    </rPh>
    <rPh sb="3" eb="4">
      <t>シン</t>
    </rPh>
    <rPh sb="4" eb="6">
      <t>ナヌシ</t>
    </rPh>
    <rPh sb="7" eb="9">
      <t>コウイチ</t>
    </rPh>
    <phoneticPr fontId="3"/>
  </si>
  <si>
    <t>院長　有村　俊寛</t>
    <rPh sb="0" eb="2">
      <t>インチョウ</t>
    </rPh>
    <rPh sb="3" eb="5">
      <t>アリムラ</t>
    </rPh>
    <rPh sb="6" eb="7">
      <t>トシ</t>
    </rPh>
    <rPh sb="7" eb="8">
      <t>ヒロシ</t>
    </rPh>
    <phoneticPr fontId="3"/>
  </si>
  <si>
    <t>しんみょうず</t>
    <phoneticPr fontId="3"/>
  </si>
  <si>
    <t>かのやはーと</t>
    <phoneticPr fontId="3"/>
  </si>
  <si>
    <t>はらだ整形外科</t>
    <rPh sb="3" eb="7">
      <t>セイケイゲカ</t>
    </rPh>
    <phoneticPr fontId="3"/>
  </si>
  <si>
    <t>肝属郡東串良町池之原2650-1</t>
    <phoneticPr fontId="3"/>
  </si>
  <si>
    <t>原田　省吾</t>
    <rPh sb="0" eb="2">
      <t>ハラダ</t>
    </rPh>
    <rPh sb="3" eb="5">
      <t>ショウゴ</t>
    </rPh>
    <phoneticPr fontId="3"/>
  </si>
  <si>
    <t>63-8080</t>
    <phoneticPr fontId="3"/>
  </si>
  <si>
    <t>理事長　検見崎　博樹</t>
    <rPh sb="0" eb="3">
      <t>リジチョウ</t>
    </rPh>
    <rPh sb="4" eb="5">
      <t>ケン</t>
    </rPh>
    <rPh sb="5" eb="6">
      <t>ミ</t>
    </rPh>
    <rPh sb="6" eb="7">
      <t>サキ</t>
    </rPh>
    <rPh sb="8" eb="10">
      <t>ヒロキ</t>
    </rPh>
    <phoneticPr fontId="3"/>
  </si>
  <si>
    <t xml:space="preserve">                別紙⑥</t>
    <rPh sb="16" eb="18">
      <t>ベッシ</t>
    </rPh>
    <phoneticPr fontId="3"/>
  </si>
  <si>
    <t>はるしま整形外科クリニック</t>
    <rPh sb="4" eb="6">
      <t>セイケイ</t>
    </rPh>
    <rPh sb="6" eb="8">
      <t>ゲカ</t>
    </rPh>
    <phoneticPr fontId="3"/>
  </si>
  <si>
    <t>草野クリニック</t>
    <rPh sb="0" eb="1">
      <t>クサ</t>
    </rPh>
    <rPh sb="1" eb="2">
      <t>ノ</t>
    </rPh>
    <phoneticPr fontId="3"/>
  </si>
  <si>
    <t>41-2211</t>
    <phoneticPr fontId="3"/>
  </si>
  <si>
    <t>71-7533</t>
    <phoneticPr fontId="3"/>
  </si>
  <si>
    <t>鹿屋市旭原町2572-2</t>
    <rPh sb="0" eb="3">
      <t>カノヤシ</t>
    </rPh>
    <rPh sb="3" eb="5">
      <t>アサヒバル</t>
    </rPh>
    <rPh sb="5" eb="6">
      <t>チョウ</t>
    </rPh>
    <phoneticPr fontId="3"/>
  </si>
  <si>
    <t>曽於郡大崎町永吉6739-2</t>
    <rPh sb="0" eb="3">
      <t>ソオグン</t>
    </rPh>
    <rPh sb="3" eb="6">
      <t>オオサキチョウ</t>
    </rPh>
    <rPh sb="6" eb="8">
      <t>ナガヨシ</t>
    </rPh>
    <phoneticPr fontId="3"/>
  </si>
  <si>
    <t>院長　春島　正美</t>
    <rPh sb="0" eb="2">
      <t>インチョウ</t>
    </rPh>
    <rPh sb="3" eb="5">
      <t>ハルシマ</t>
    </rPh>
    <rPh sb="6" eb="8">
      <t>マサミ</t>
    </rPh>
    <phoneticPr fontId="3"/>
  </si>
  <si>
    <t>院長　草野　力</t>
    <rPh sb="0" eb="2">
      <t>インチョウ</t>
    </rPh>
    <rPh sb="3" eb="4">
      <t>クサ</t>
    </rPh>
    <rPh sb="4" eb="5">
      <t>ノ</t>
    </rPh>
    <rPh sb="6" eb="7">
      <t>チカラ</t>
    </rPh>
    <phoneticPr fontId="3"/>
  </si>
  <si>
    <t>はるしま</t>
    <phoneticPr fontId="3"/>
  </si>
  <si>
    <t>くさの</t>
    <phoneticPr fontId="3"/>
  </si>
  <si>
    <t>曽於郡大崎町永吉8299-1</t>
    <rPh sb="0" eb="3">
      <t>ソオグン</t>
    </rPh>
    <rPh sb="3" eb="6">
      <t>オオサキチョウ</t>
    </rPh>
    <rPh sb="6" eb="8">
      <t>ナガヨシ</t>
    </rPh>
    <phoneticPr fontId="3"/>
  </si>
  <si>
    <t>099-239-5255</t>
    <phoneticPr fontId="3"/>
  </si>
  <si>
    <t xml:space="preserve">別紙⑫ </t>
    <rPh sb="0" eb="2">
      <t>ベッシ</t>
    </rPh>
    <phoneticPr fontId="3"/>
  </si>
  <si>
    <r>
      <t>　　　　　　　　　　　　　請　　求　　書　　　　　　　　　　　　　　　　　　　　</t>
    </r>
    <r>
      <rPr>
        <b/>
        <sz val="12"/>
        <rFont val="ＭＳ Ｐゴシック"/>
        <family val="3"/>
        <charset val="128"/>
      </rPr>
      <t>別紙⑬</t>
    </r>
    <rPh sb="13" eb="14">
      <t>ショウベッシ</t>
    </rPh>
    <phoneticPr fontId="3"/>
  </si>
  <si>
    <t>別紙⑭</t>
    <rPh sb="0" eb="2">
      <t>ベッシ</t>
    </rPh>
    <phoneticPr fontId="3"/>
  </si>
  <si>
    <t xml:space="preserve"> 別紙⑭               </t>
    <phoneticPr fontId="3"/>
  </si>
  <si>
    <r>
      <rPr>
        <b/>
        <sz val="12"/>
        <rFont val="ＭＳ 明朝"/>
        <family val="1"/>
        <charset val="128"/>
      </rPr>
      <t>別紙⑭</t>
    </r>
    <r>
      <rPr>
        <sz val="12"/>
        <rFont val="ＭＳ 明朝"/>
        <family val="1"/>
        <charset val="128"/>
      </rPr>
      <t xml:space="preserve">                </t>
    </r>
    <phoneticPr fontId="3"/>
  </si>
  <si>
    <t>かのや病院(見本)</t>
    <rPh sb="3" eb="5">
      <t>ビョウイン</t>
    </rPh>
    <rPh sb="6" eb="8">
      <t>ミホン</t>
    </rPh>
    <phoneticPr fontId="3"/>
  </si>
  <si>
    <t>医療法人かのや</t>
    <rPh sb="0" eb="2">
      <t>イリョウ</t>
    </rPh>
    <rPh sb="2" eb="4">
      <t>ホウジン</t>
    </rPh>
    <phoneticPr fontId="3"/>
  </si>
  <si>
    <t>鹿屋市北田町11-6</t>
    <rPh sb="0" eb="3">
      <t>カノヤシ</t>
    </rPh>
    <rPh sb="3" eb="6">
      <t>キタダチョウ</t>
    </rPh>
    <phoneticPr fontId="3"/>
  </si>
  <si>
    <t>41-2110</t>
    <phoneticPr fontId="3"/>
  </si>
  <si>
    <t>院長　鹿屋　太郎</t>
    <rPh sb="0" eb="2">
      <t>インチョウ</t>
    </rPh>
    <rPh sb="3" eb="5">
      <t>カノヤ</t>
    </rPh>
    <rPh sb="6" eb="8">
      <t>タロウ</t>
    </rPh>
    <phoneticPr fontId="3"/>
  </si>
  <si>
    <t>かのや</t>
    <phoneticPr fontId="3"/>
  </si>
  <si>
    <t>垂水サテライトクリニック</t>
    <rPh sb="0" eb="2">
      <t>タルミズ</t>
    </rPh>
    <phoneticPr fontId="3"/>
  </si>
  <si>
    <t>垂水市本町77</t>
    <rPh sb="0" eb="3">
      <t>タルミズシ</t>
    </rPh>
    <rPh sb="3" eb="5">
      <t>ホンマチ</t>
    </rPh>
    <phoneticPr fontId="3"/>
  </si>
  <si>
    <t>0994-35-1583</t>
    <phoneticPr fontId="3"/>
  </si>
  <si>
    <t>公益財団法人　慈愛会</t>
    <rPh sb="0" eb="6">
      <t>コウエキザイダンホウジン</t>
    </rPh>
    <rPh sb="7" eb="9">
      <t>ジアイ</t>
    </rPh>
    <rPh sb="9" eb="10">
      <t>カイ</t>
    </rPh>
    <phoneticPr fontId="3"/>
  </si>
  <si>
    <t>理事長　今村　英仁</t>
    <rPh sb="0" eb="3">
      <t>リジチョウ</t>
    </rPh>
    <rPh sb="4" eb="6">
      <t>イマムラ</t>
    </rPh>
    <rPh sb="7" eb="8">
      <t>ヒデ</t>
    </rPh>
    <phoneticPr fontId="3"/>
  </si>
  <si>
    <t>田村脳神経外科クリニック</t>
    <rPh sb="0" eb="2">
      <t>タムラ</t>
    </rPh>
    <rPh sb="2" eb="5">
      <t>ノウシンケイ</t>
    </rPh>
    <rPh sb="5" eb="7">
      <t>ゲカ</t>
    </rPh>
    <phoneticPr fontId="3"/>
  </si>
  <si>
    <t>鹿屋市川西町4475-3　</t>
    <rPh sb="0" eb="3">
      <t>カノヤシ</t>
    </rPh>
    <rPh sb="3" eb="6">
      <t>カワニシチョウ</t>
    </rPh>
    <phoneticPr fontId="3"/>
  </si>
  <si>
    <t>41-7100</t>
    <phoneticPr fontId="3"/>
  </si>
  <si>
    <t>院長　平原　正志</t>
    <rPh sb="0" eb="2">
      <t>インチョウ</t>
    </rPh>
    <rPh sb="3" eb="5">
      <t>ヒラバル</t>
    </rPh>
    <rPh sb="6" eb="8">
      <t>マサシ</t>
    </rPh>
    <phoneticPr fontId="3"/>
  </si>
  <si>
    <t>たむら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</si>
</sst>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平成23年&quot;\&amp;"/>
    <numFmt numFmtId="177" formatCode="#"/>
    <numFmt numFmtId="178" formatCode="#,###\ "/>
    <numFmt numFmtId="179" formatCode="#,###"/>
    <numFmt numFmtId="180" formatCode="#,##0&quot;円&quot;"/>
    <numFmt numFmtId="181" formatCode="[$-411]ge\.m\.d;@"/>
    <numFmt numFmtId="182" formatCode="0_ "/>
    <numFmt numFmtId="183" formatCode="m&quot;／&quot;d"/>
    <numFmt numFmtId="184" formatCode="##"/>
    <numFmt numFmtId="185" formatCode="m/d;@"/>
  </numFmts>
  <fonts count="3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b/>
      <sz val="14"/>
      <name val="ＭＳ 明朝"/>
      <family val="1"/>
      <charset val="128"/>
    </font>
    <font>
      <sz val="10"/>
      <name val="ＭＳ 明朝"/>
      <family val="1"/>
      <charset val="128"/>
    </font>
    <font>
      <sz val="12"/>
      <color indexed="81"/>
      <name val="ＭＳ Ｐゴシック"/>
      <family val="3"/>
      <charset val="128"/>
    </font>
    <font>
      <b/>
      <sz val="14"/>
      <color indexed="10"/>
      <name val="ＭＳ Ｐゴシック"/>
      <family val="3"/>
      <charset val="128"/>
    </font>
    <font>
      <b/>
      <sz val="14"/>
      <color indexed="81"/>
      <name val="ＭＳ Ｐゴシック"/>
      <family val="3"/>
      <charset val="128"/>
    </font>
    <font>
      <sz val="20"/>
      <name val="ＭＳ Ｐゴシック"/>
      <family val="3"/>
      <charset val="128"/>
    </font>
    <font>
      <sz val="10"/>
      <name val="ＭＳ Ｐゴシック"/>
      <family val="3"/>
      <charset val="128"/>
    </font>
    <font>
      <sz val="24"/>
      <name val="ＭＳ Ｐゴシック"/>
      <family val="3"/>
      <charset val="128"/>
    </font>
    <font>
      <sz val="8"/>
      <name val="ＭＳ Ｐゴシック"/>
      <family val="3"/>
      <charset val="128"/>
    </font>
    <font>
      <sz val="16"/>
      <name val="ＭＳ Ｐゴシック"/>
      <family val="3"/>
      <charset val="128"/>
    </font>
    <font>
      <b/>
      <sz val="12"/>
      <color indexed="81"/>
      <name val="ＭＳ Ｐゴシック"/>
      <family val="3"/>
      <charset val="128"/>
    </font>
    <font>
      <sz val="14"/>
      <name val="ＭＳ 明朝"/>
      <family val="1"/>
      <charset val="128"/>
    </font>
    <font>
      <sz val="11.5"/>
      <name val="ＭＳ 明朝"/>
      <family val="1"/>
      <charset val="128"/>
    </font>
    <font>
      <sz val="9"/>
      <name val="ＭＳ 明朝"/>
      <family val="1"/>
      <charset val="128"/>
    </font>
    <font>
      <b/>
      <sz val="12"/>
      <color rgb="FFFF0000"/>
      <name val="ＭＳ 明朝"/>
      <family val="1"/>
      <charset val="128"/>
    </font>
    <font>
      <sz val="18"/>
      <name val="ＭＳ Ｐゴシック"/>
      <family val="3"/>
      <charset val="128"/>
    </font>
    <font>
      <sz val="9"/>
      <name val="ＭＳ Ｐゴシック"/>
      <family val="3"/>
      <charset val="128"/>
    </font>
    <font>
      <vertAlign val="superscript"/>
      <sz val="9"/>
      <name val="ＭＳ Ｐゴシック"/>
      <family val="3"/>
      <charset val="128"/>
    </font>
    <font>
      <vertAlign val="superscript"/>
      <sz val="11"/>
      <name val="ＭＳ Ｐゴシック"/>
      <family val="3"/>
      <charset val="128"/>
    </font>
    <font>
      <sz val="11"/>
      <name val="ＭＳ 明朝"/>
      <family val="1"/>
      <charset val="128"/>
    </font>
    <font>
      <sz val="11"/>
      <color indexed="8"/>
      <name val="ＭＳ Ｐゴシック"/>
      <family val="3"/>
      <charset val="128"/>
    </font>
    <font>
      <sz val="11"/>
      <color theme="1"/>
      <name val="ＭＳ 明朝"/>
      <family val="1"/>
      <charset val="128"/>
    </font>
    <font>
      <sz val="11"/>
      <color indexed="9"/>
      <name val="ＭＳ Ｐゴシック"/>
      <family val="3"/>
      <charset val="128"/>
    </font>
    <font>
      <strike/>
      <sz val="11"/>
      <name val="ＭＳ 明朝"/>
      <family val="1"/>
      <charset val="128"/>
    </font>
    <font>
      <sz val="11"/>
      <name val="ＭＳ ゴシック"/>
      <family val="3"/>
      <charset val="128"/>
    </font>
    <font>
      <sz val="12"/>
      <color rgb="FFFF0000"/>
      <name val="ＭＳ Ｐゴシック"/>
      <family val="3"/>
      <charset val="128"/>
    </font>
    <font>
      <b/>
      <sz val="12"/>
      <name val="ＭＳ 明朝"/>
      <family val="1"/>
      <charset val="128"/>
    </font>
    <font>
      <b/>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dott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tted">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tted">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tted">
        <color indexed="64"/>
      </right>
      <top/>
      <bottom style="double">
        <color indexed="64"/>
      </bottom>
      <diagonal/>
    </border>
    <border>
      <left/>
      <right/>
      <top/>
      <bottom style="double">
        <color indexed="64"/>
      </bottom>
      <diagonal/>
    </border>
    <border>
      <left style="dotted">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Fill="1" applyAlignment="1">
      <alignment horizontal="left" vertical="center" wrapText="1"/>
    </xf>
    <xf numFmtId="0" fontId="2" fillId="0" borderId="4" xfId="0" applyFont="1" applyFill="1" applyBorder="1" applyAlignment="1">
      <alignment horizontal="distributed" vertical="center" justifyLastLine="1"/>
    </xf>
    <xf numFmtId="178" fontId="2" fillId="0" borderId="4" xfId="1" applyNumberFormat="1" applyFont="1" applyFill="1" applyBorder="1" applyAlignment="1" applyProtection="1">
      <alignment horizontal="right" vertical="center"/>
      <protection locked="0"/>
    </xf>
    <xf numFmtId="0" fontId="4" fillId="0" borderId="7" xfId="0" applyFont="1" applyBorder="1">
      <alignment vertical="center"/>
    </xf>
    <xf numFmtId="0" fontId="4" fillId="0" borderId="8" xfId="0" applyFont="1" applyBorder="1">
      <alignment vertical="center"/>
    </xf>
    <xf numFmtId="0" fontId="4" fillId="0" borderId="5" xfId="0" applyFont="1" applyBorder="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shrinkToFit="1"/>
    </xf>
    <xf numFmtId="0" fontId="4" fillId="0" borderId="0" xfId="0" applyFont="1" applyBorder="1">
      <alignment vertical="center"/>
    </xf>
    <xf numFmtId="0" fontId="11" fillId="0" borderId="0" xfId="0" applyFont="1" applyBorder="1" applyAlignment="1">
      <alignment vertical="center"/>
    </xf>
    <xf numFmtId="0" fontId="4" fillId="0" borderId="0" xfId="0" applyFont="1" applyBorder="1" applyAlignment="1">
      <alignment horizontal="right"/>
    </xf>
    <xf numFmtId="0" fontId="4" fillId="0" borderId="0" xfId="0" applyFont="1" applyBorder="1" applyAlignment="1"/>
    <xf numFmtId="38"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6"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4" fillId="0" borderId="4" xfId="0" applyFont="1" applyBorder="1" applyAlignment="1">
      <alignment horizontal="distributed" vertical="center" justifyLastLine="1"/>
    </xf>
    <xf numFmtId="179" fontId="4" fillId="0" borderId="2" xfId="0" applyNumberFormat="1" applyFont="1" applyBorder="1" applyAlignment="1">
      <alignment horizontal="right" vertical="center"/>
    </xf>
    <xf numFmtId="0" fontId="4" fillId="0" borderId="3" xfId="0" applyFont="1" applyBorder="1" applyAlignment="1">
      <alignment horizontal="center" vertical="center"/>
    </xf>
    <xf numFmtId="179" fontId="4" fillId="0" borderId="1" xfId="0" applyNumberFormat="1" applyFont="1" applyBorder="1" applyAlignment="1">
      <alignment horizontal="right" vertical="center"/>
    </xf>
    <xf numFmtId="0" fontId="4" fillId="0" borderId="6" xfId="0" applyFont="1" applyBorder="1">
      <alignment vertical="center"/>
    </xf>
    <xf numFmtId="0" fontId="4" fillId="0" borderId="9" xfId="0" applyFont="1" applyBorder="1">
      <alignment vertical="center"/>
    </xf>
    <xf numFmtId="0" fontId="4" fillId="0" borderId="15" xfId="0" applyFont="1" applyBorder="1">
      <alignment vertical="center"/>
    </xf>
    <xf numFmtId="0" fontId="4" fillId="0" borderId="10" xfId="0" applyFont="1" applyBorder="1">
      <alignment vertical="center"/>
    </xf>
    <xf numFmtId="0" fontId="4" fillId="0" borderId="2" xfId="0" applyFont="1" applyBorder="1">
      <alignment vertical="center"/>
    </xf>
    <xf numFmtId="0" fontId="11" fillId="0" borderId="2" xfId="0" applyFont="1" applyBorder="1">
      <alignment vertical="center"/>
    </xf>
    <xf numFmtId="0" fontId="4" fillId="0" borderId="11" xfId="0" applyFont="1" applyBorder="1">
      <alignment vertical="center"/>
    </xf>
    <xf numFmtId="0" fontId="11" fillId="0" borderId="11" xfId="0" applyFont="1" applyBorder="1">
      <alignment vertical="center"/>
    </xf>
    <xf numFmtId="0" fontId="11" fillId="0" borderId="0" xfId="0" applyFont="1" applyBorder="1" applyAlignment="1">
      <alignment vertical="top"/>
    </xf>
    <xf numFmtId="0" fontId="17" fillId="0" borderId="18" xfId="0"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28" xfId="0"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protection locked="0"/>
    </xf>
    <xf numFmtId="0" fontId="17" fillId="0" borderId="35" xfId="0" applyFont="1" applyFill="1" applyBorder="1" applyAlignment="1" applyProtection="1">
      <alignment horizontal="center" vertical="center"/>
      <protection locked="0"/>
    </xf>
    <xf numFmtId="181" fontId="19" fillId="0" borderId="4" xfId="0" applyNumberFormat="1" applyFont="1" applyBorder="1" applyAlignment="1" applyProtection="1">
      <alignment horizontal="center" vertical="center" shrinkToFit="1"/>
      <protection locked="0"/>
    </xf>
    <xf numFmtId="0" fontId="2" fillId="0" borderId="4" xfId="0" applyFont="1" applyFill="1" applyBorder="1" applyAlignment="1">
      <alignment horizontal="distributed" vertical="center" wrapText="1" justifyLastLine="1" shrinkToFit="1"/>
    </xf>
    <xf numFmtId="0" fontId="2" fillId="0" borderId="4" xfId="0" applyFont="1" applyFill="1" applyBorder="1" applyAlignment="1">
      <alignment horizontal="distributed" vertical="center" wrapText="1" justifyLastLine="1"/>
    </xf>
    <xf numFmtId="0" fontId="6" fillId="0" borderId="4" xfId="0" applyFont="1" applyFill="1" applyBorder="1" applyAlignment="1">
      <alignment horizontal="distributed" vertical="center" wrapText="1" justifyLastLine="1"/>
    </xf>
    <xf numFmtId="0" fontId="2" fillId="0" borderId="4" xfId="0" applyFont="1" applyBorder="1" applyAlignment="1">
      <alignment horizontal="distributed" vertical="center" justifyLastLine="1"/>
    </xf>
    <xf numFmtId="182" fontId="17" fillId="0" borderId="4" xfId="0" applyNumberFormat="1" applyFont="1" applyFill="1" applyBorder="1" applyAlignment="1" applyProtection="1">
      <alignment horizontal="right" vertical="center" shrinkToFit="1"/>
      <protection locked="0"/>
    </xf>
    <xf numFmtId="183" fontId="17" fillId="0" borderId="4" xfId="0" applyNumberFormat="1" applyFont="1" applyFill="1" applyBorder="1" applyAlignment="1" applyProtection="1">
      <alignment horizontal="center" vertical="center" shrinkToFit="1"/>
      <protection locked="0"/>
    </xf>
    <xf numFmtId="184" fontId="17" fillId="0" borderId="4" xfId="0" applyNumberFormat="1" applyFont="1" applyFill="1" applyBorder="1" applyAlignment="1">
      <alignment horizontal="center" vertical="center" shrinkToFit="1"/>
    </xf>
    <xf numFmtId="0" fontId="17" fillId="0" borderId="4"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left" vertical="center" shrinkToFit="1"/>
      <protection locked="0"/>
    </xf>
    <xf numFmtId="181" fontId="17" fillId="0" borderId="4" xfId="0" applyNumberFormat="1" applyFont="1" applyBorder="1" applyAlignment="1" applyProtection="1">
      <alignment vertical="center" shrinkToFit="1"/>
      <protection locked="0"/>
    </xf>
    <xf numFmtId="0" fontId="0" fillId="0" borderId="4" xfId="0" applyBorder="1" applyAlignment="1">
      <alignment horizontal="center" vertical="center"/>
    </xf>
    <xf numFmtId="0" fontId="0" fillId="0" borderId="4" xfId="0" applyBorder="1">
      <alignment vertical="center"/>
    </xf>
    <xf numFmtId="0" fontId="0" fillId="0" borderId="4" xfId="0" applyFill="1" applyBorder="1">
      <alignment vertical="center"/>
    </xf>
    <xf numFmtId="0" fontId="2" fillId="0" borderId="4" xfId="0" applyFont="1" applyBorder="1" applyAlignment="1">
      <alignment horizontal="center" vertical="center"/>
    </xf>
    <xf numFmtId="0" fontId="0" fillId="0" borderId="11" xfId="0" applyBorder="1" applyAlignment="1">
      <alignment vertical="center" shrinkToFit="1"/>
    </xf>
    <xf numFmtId="0" fontId="0" fillId="0" borderId="0" xfId="0" applyFont="1" applyFill="1" applyAlignment="1">
      <alignment vertical="center" shrinkToFit="1"/>
    </xf>
    <xf numFmtId="0" fontId="0" fillId="0" borderId="0" xfId="0" applyAlignment="1">
      <alignment vertical="center"/>
    </xf>
    <xf numFmtId="0" fontId="0" fillId="0" borderId="0" xfId="0" applyBorder="1" applyAlignment="1">
      <alignment horizontal="distributed" vertical="center" wrapText="1" justifyLastLine="1"/>
    </xf>
    <xf numFmtId="0" fontId="17" fillId="0" borderId="0" xfId="0" applyFont="1" applyFill="1" applyBorder="1" applyAlignment="1">
      <alignment horizontal="center" vertical="center"/>
    </xf>
    <xf numFmtId="0" fontId="0" fillId="0" borderId="0" xfId="0" applyAlignment="1">
      <alignment horizontal="center" vertical="center"/>
    </xf>
    <xf numFmtId="0" fontId="0" fillId="0" borderId="15" xfId="0" applyBorder="1" applyAlignment="1">
      <alignment horizontal="right" vertical="center"/>
    </xf>
    <xf numFmtId="0" fontId="0" fillId="0" borderId="4" xfId="0" applyFill="1" applyBorder="1" applyAlignment="1" applyProtection="1">
      <alignment horizontal="right" vertical="center" shrinkToFit="1"/>
      <protection locked="0"/>
    </xf>
    <xf numFmtId="185" fontId="0" fillId="0" borderId="4" xfId="0" applyNumberFormat="1" applyFill="1" applyBorder="1" applyAlignment="1" applyProtection="1">
      <alignment horizontal="center" vertical="center" shrinkToFit="1"/>
      <protection locked="0"/>
    </xf>
    <xf numFmtId="0" fontId="0" fillId="0" borderId="4" xfId="0" applyFill="1" applyBorder="1" applyAlignment="1" applyProtection="1">
      <alignment horizontal="left" vertical="center" shrinkToFit="1"/>
      <protection locked="0"/>
    </xf>
    <xf numFmtId="184" fontId="0" fillId="0" borderId="4" xfId="0" applyNumberFormat="1" applyFill="1" applyBorder="1" applyAlignment="1">
      <alignment horizontal="center" vertical="center" shrinkToFit="1"/>
    </xf>
    <xf numFmtId="0" fontId="0" fillId="0" borderId="4" xfId="0" applyFill="1" applyBorder="1" applyAlignment="1" applyProtection="1">
      <alignment horizontal="center" vertical="center" shrinkToFit="1"/>
      <protection locked="0"/>
    </xf>
    <xf numFmtId="181" fontId="2" fillId="0" borderId="4" xfId="0" applyNumberFormat="1" applyFont="1" applyBorder="1" applyAlignment="1" applyProtection="1">
      <alignment horizontal="center" vertical="center" shrinkToFit="1"/>
      <protection locked="0"/>
    </xf>
    <xf numFmtId="0" fontId="0" fillId="0" borderId="4" xfId="0" applyFont="1" applyBorder="1" applyAlignment="1">
      <alignment horizontal="center" vertical="center"/>
    </xf>
    <xf numFmtId="0" fontId="0" fillId="0" borderId="4" xfId="0" applyFont="1" applyBorder="1">
      <alignment vertical="center"/>
    </xf>
    <xf numFmtId="0" fontId="0" fillId="0" borderId="4" xfId="0" applyFont="1" applyFill="1" applyBorder="1">
      <alignment vertical="center"/>
    </xf>
    <xf numFmtId="0" fontId="0" fillId="0" borderId="12" xfId="0" applyFill="1" applyBorder="1" applyAlignment="1" applyProtection="1">
      <alignment horizontal="left" vertical="center" shrinkToFit="1"/>
      <protection locked="0"/>
    </xf>
    <xf numFmtId="0" fontId="17" fillId="0" borderId="37" xfId="0" applyFont="1" applyFill="1" applyBorder="1" applyAlignment="1" applyProtection="1">
      <alignment horizontal="center" vertical="center"/>
      <protection locked="0"/>
    </xf>
    <xf numFmtId="181" fontId="19" fillId="2" borderId="4" xfId="0" applyNumberFormat="1" applyFont="1" applyFill="1" applyBorder="1" applyAlignment="1" applyProtection="1">
      <alignment horizontal="center" vertical="center" shrinkToFit="1"/>
      <protection locked="0"/>
    </xf>
    <xf numFmtId="0" fontId="17" fillId="0" borderId="39" xfId="0" applyFont="1" applyFill="1" applyBorder="1" applyAlignment="1" applyProtection="1">
      <alignment horizontal="center" vertical="center"/>
      <protection locked="0"/>
    </xf>
    <xf numFmtId="0" fontId="0" fillId="0" borderId="15" xfId="0" applyBorder="1" applyAlignment="1">
      <alignment horizontal="right" vertical="center" shrinkToFit="1"/>
    </xf>
    <xf numFmtId="0" fontId="11" fillId="0" borderId="14"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left" vertical="center" shrinkToFit="1"/>
      <protection locked="0"/>
    </xf>
    <xf numFmtId="0" fontId="24" fillId="0" borderId="0" xfId="0" applyFont="1" applyAlignment="1">
      <alignment vertical="center"/>
    </xf>
    <xf numFmtId="0" fontId="24" fillId="3" borderId="12" xfId="0" applyFont="1" applyFill="1" applyBorder="1" applyAlignment="1">
      <alignment horizontal="center" vertical="center" justifyLastLine="1"/>
    </xf>
    <xf numFmtId="0" fontId="24" fillId="3" borderId="12" xfId="0" applyFont="1" applyFill="1" applyBorder="1" applyAlignment="1">
      <alignment horizontal="center" vertical="center"/>
    </xf>
    <xf numFmtId="0" fontId="24" fillId="0" borderId="0" xfId="0" applyFont="1" applyAlignment="1" applyProtection="1">
      <alignment vertical="center"/>
      <protection locked="0"/>
    </xf>
    <xf numFmtId="0" fontId="24" fillId="0" borderId="4" xfId="0" applyFont="1" applyBorder="1" applyAlignment="1" applyProtection="1">
      <alignment horizontal="left" vertical="center"/>
      <protection locked="0"/>
    </xf>
    <xf numFmtId="0" fontId="24" fillId="0" borderId="4" xfId="0" applyFont="1" applyFill="1" applyBorder="1" applyAlignment="1" applyProtection="1">
      <alignment horizontal="left" vertical="center" justifyLastLine="1"/>
      <protection locked="0"/>
    </xf>
    <xf numFmtId="0" fontId="24" fillId="0" borderId="4" xfId="0" applyFont="1" applyFill="1" applyBorder="1" applyAlignment="1" applyProtection="1">
      <alignment horizontal="center" vertical="center" justifyLastLine="1"/>
      <protection locked="0"/>
    </xf>
    <xf numFmtId="0" fontId="24" fillId="0" borderId="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justifyLastLine="1"/>
      <protection locked="0"/>
    </xf>
    <xf numFmtId="0" fontId="24" fillId="0" borderId="0" xfId="0" applyFont="1" applyBorder="1" applyAlignment="1" applyProtection="1">
      <alignment vertical="center"/>
      <protection locked="0"/>
    </xf>
    <xf numFmtId="0" fontId="26" fillId="0" borderId="4" xfId="0" applyFont="1" applyBorder="1" applyAlignment="1">
      <alignment horizontal="left" vertical="center"/>
    </xf>
    <xf numFmtId="0" fontId="26" fillId="0" borderId="0" xfId="0" applyFont="1" applyAlignment="1">
      <alignment vertical="center"/>
    </xf>
    <xf numFmtId="0" fontId="24" fillId="0" borderId="0" xfId="0" applyFont="1" applyFill="1" applyBorder="1" applyAlignment="1" applyProtection="1">
      <alignment vertical="center"/>
      <protection locked="0"/>
    </xf>
    <xf numFmtId="0" fontId="24" fillId="0" borderId="12" xfId="0" applyFont="1" applyBorder="1" applyAlignment="1" applyProtection="1">
      <alignment horizontal="left" vertical="center"/>
      <protection locked="0"/>
    </xf>
    <xf numFmtId="0" fontId="24" fillId="0" borderId="0" xfId="0" applyFont="1" applyAlignment="1">
      <alignment horizontal="center" vertical="center"/>
    </xf>
    <xf numFmtId="0" fontId="4" fillId="0" borderId="3" xfId="0" applyFont="1" applyBorder="1" applyAlignment="1">
      <alignment horizontal="center" vertical="center"/>
    </xf>
    <xf numFmtId="0" fontId="24" fillId="0" borderId="4" xfId="0" applyFont="1" applyBorder="1" applyAlignment="1">
      <alignment horizontal="left" vertical="center"/>
    </xf>
    <xf numFmtId="0" fontId="4" fillId="0" borderId="3" xfId="0" applyFont="1" applyBorder="1" applyAlignment="1">
      <alignment horizontal="center" vertical="center"/>
    </xf>
    <xf numFmtId="0" fontId="17" fillId="0" borderId="11" xfId="0" applyFont="1" applyFill="1" applyBorder="1" applyAlignment="1" applyProtection="1">
      <alignment horizontal="center" vertical="center"/>
      <protection locked="0"/>
    </xf>
    <xf numFmtId="0" fontId="17" fillId="0" borderId="43" xfId="0" applyFont="1" applyFill="1" applyBorder="1" applyAlignment="1" applyProtection="1">
      <alignment horizontal="center" vertical="center"/>
      <protection locked="0"/>
    </xf>
    <xf numFmtId="180" fontId="30" fillId="0" borderId="4" xfId="1" applyNumberFormat="1" applyFont="1" applyBorder="1">
      <alignment vertical="center"/>
    </xf>
    <xf numFmtId="180" fontId="30" fillId="0" borderId="4" xfId="1" applyNumberFormat="1" applyFont="1" applyBorder="1" applyAlignment="1">
      <alignment horizontal="right" vertical="center"/>
    </xf>
    <xf numFmtId="0" fontId="24" fillId="0" borderId="4" xfId="0" applyFont="1" applyFill="1" applyBorder="1" applyAlignment="1" applyProtection="1">
      <alignment vertical="center"/>
      <protection locked="0"/>
    </xf>
    <xf numFmtId="0" fontId="24" fillId="0" borderId="4"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wrapText="1"/>
      <protection locked="0"/>
    </xf>
    <xf numFmtId="0" fontId="24" fillId="0" borderId="4" xfId="0" applyFont="1" applyFill="1" applyBorder="1" applyAlignment="1">
      <alignment vertical="center"/>
    </xf>
    <xf numFmtId="0" fontId="24" fillId="0" borderId="4"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4" xfId="0" applyFont="1" applyFill="1" applyBorder="1" applyAlignment="1" applyProtection="1">
      <alignment vertical="center" wrapText="1"/>
      <protection locked="0"/>
    </xf>
    <xf numFmtId="0" fontId="24" fillId="0" borderId="4" xfId="0" applyFont="1" applyFill="1" applyBorder="1" applyAlignment="1" applyProtection="1">
      <alignment horizontal="left" vertical="center" wrapText="1"/>
      <protection locked="0"/>
    </xf>
    <xf numFmtId="0" fontId="24" fillId="0" borderId="12" xfId="0" applyFont="1" applyFill="1" applyBorder="1" applyAlignment="1" applyProtection="1">
      <alignment horizontal="left" vertical="center"/>
      <protection locked="0"/>
    </xf>
    <xf numFmtId="0" fontId="28" fillId="0" borderId="4" xfId="0" applyFont="1" applyFill="1" applyBorder="1" applyAlignment="1" applyProtection="1">
      <alignment vertical="center"/>
      <protection locked="0"/>
    </xf>
    <xf numFmtId="0" fontId="29" fillId="0" borderId="4" xfId="0" applyFont="1" applyFill="1" applyBorder="1">
      <alignment vertical="center"/>
    </xf>
    <xf numFmtId="0" fontId="31" fillId="0" borderId="0" xfId="0" applyFont="1">
      <alignment vertical="center"/>
    </xf>
    <xf numFmtId="0" fontId="31" fillId="0" borderId="0" xfId="0" applyFont="1" applyFill="1">
      <alignment vertical="center"/>
    </xf>
    <xf numFmtId="0" fontId="24" fillId="0" borderId="4" xfId="0" applyFont="1" applyBorder="1" applyAlignment="1">
      <alignment vertical="center"/>
    </xf>
    <xf numFmtId="0" fontId="24" fillId="0" borderId="4" xfId="0" applyFont="1" applyBorder="1" applyAlignment="1">
      <alignment horizontal="center" vertical="center"/>
    </xf>
    <xf numFmtId="0" fontId="24" fillId="0" borderId="0" xfId="0" applyFont="1" applyAlignment="1">
      <alignment horizontal="left" vertical="center"/>
    </xf>
    <xf numFmtId="0" fontId="24" fillId="0" borderId="12" xfId="0" applyFont="1" applyBorder="1" applyAlignment="1">
      <alignment vertical="center"/>
    </xf>
    <xf numFmtId="0" fontId="24"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 fillId="0" borderId="4" xfId="0" applyFont="1" applyBorder="1" applyAlignment="1">
      <alignment horizontal="left" vertical="center"/>
    </xf>
    <xf numFmtId="0" fontId="0" fillId="0" borderId="4" xfId="0" applyBorder="1" applyAlignment="1">
      <alignment horizontal="lef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0" xfId="0" applyFont="1" applyAlignment="1">
      <alignment horizontal="left" vertical="center"/>
    </xf>
    <xf numFmtId="0" fontId="5" fillId="0" borderId="0" xfId="0" applyFont="1" applyFill="1" applyAlignment="1">
      <alignment horizontal="center" vertical="center"/>
    </xf>
    <xf numFmtId="176" fontId="2" fillId="0" borderId="0" xfId="0" applyNumberFormat="1" applyFont="1" applyFill="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Alignment="1">
      <alignment horizontal="distributed" vertical="center" wrapText="1" justifyLastLine="1"/>
    </xf>
    <xf numFmtId="177"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pplyProtection="1">
      <alignment horizontal="left" vertical="center" wrapText="1"/>
      <protection locked="0"/>
    </xf>
    <xf numFmtId="0" fontId="2" fillId="0" borderId="0" xfId="0" applyFont="1" applyAlignment="1">
      <alignmen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wrapText="1"/>
    </xf>
    <xf numFmtId="0" fontId="2" fillId="0" borderId="13" xfId="0" applyFont="1" applyBorder="1" applyAlignment="1">
      <alignment horizontal="center" vertical="center" shrinkToFit="1"/>
    </xf>
    <xf numFmtId="0" fontId="2"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1"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4" fillId="0" borderId="0" xfId="0" applyFont="1" applyBorder="1" applyAlignment="1">
      <alignment horizontal="left" vertical="center" wrapText="1"/>
    </xf>
    <xf numFmtId="0" fontId="10" fillId="0" borderId="11" xfId="0" applyFont="1" applyBorder="1" applyAlignment="1">
      <alignment horizontal="center" vertical="center"/>
    </xf>
    <xf numFmtId="0" fontId="4" fillId="0" borderId="0" xfId="0" applyFont="1" applyBorder="1" applyAlignment="1">
      <alignment horizontal="center" vertical="center"/>
    </xf>
    <xf numFmtId="179" fontId="12" fillId="0" borderId="15" xfId="0" applyNumberFormat="1" applyFont="1" applyBorder="1" applyAlignment="1">
      <alignment horizontal="center" vertical="center"/>
    </xf>
    <xf numFmtId="0" fontId="13" fillId="0" borderId="0"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4" fillId="0" borderId="1" xfId="0" applyFont="1" applyBorder="1" applyAlignment="1">
      <alignment horizontal="distributed" vertical="center" justifyLastLine="1"/>
    </xf>
    <xf numFmtId="0" fontId="6" fillId="0" borderId="4" xfId="0" applyFont="1" applyBorder="1" applyAlignment="1">
      <alignment horizontal="left" vertical="center"/>
    </xf>
    <xf numFmtId="0" fontId="11" fillId="0" borderId="4"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49" fontId="14" fillId="0" borderId="4" xfId="0" applyNumberFormat="1" applyFont="1" applyFill="1" applyBorder="1" applyAlignment="1" applyProtection="1">
      <alignment horizontal="left" vertical="center"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Fill="1" applyBorder="1" applyAlignment="1">
      <alignment horizontal="center" vertical="top"/>
    </xf>
    <xf numFmtId="0" fontId="2" fillId="0" borderId="15" xfId="0" applyFont="1" applyFill="1" applyBorder="1" applyAlignment="1" applyProtection="1">
      <alignment horizontal="left" vertical="center"/>
      <protection locked="0"/>
    </xf>
    <xf numFmtId="0" fontId="2" fillId="0" borderId="15" xfId="0" applyNumberFormat="1" applyFont="1" applyFill="1" applyBorder="1" applyAlignment="1">
      <alignment horizontal="right" vertical="center" wrapText="1"/>
    </xf>
    <xf numFmtId="0" fontId="2" fillId="0" borderId="15" xfId="0" applyNumberFormat="1" applyFont="1" applyFill="1" applyBorder="1" applyAlignment="1">
      <alignment horizontal="left" vertical="center" shrinkToFit="1"/>
    </xf>
    <xf numFmtId="0" fontId="16" fillId="0" borderId="0" xfId="0" applyFont="1" applyFill="1" applyAlignment="1">
      <alignment horizontal="center" vertical="center"/>
    </xf>
    <xf numFmtId="0" fontId="17" fillId="0" borderId="16" xfId="0" applyFont="1" applyFill="1" applyBorder="1" applyAlignment="1">
      <alignment horizontal="distributed" vertical="center" justifyLastLine="1"/>
    </xf>
    <xf numFmtId="0" fontId="17" fillId="0" borderId="17" xfId="0" applyFont="1" applyFill="1" applyBorder="1" applyAlignment="1">
      <alignment horizontal="distributed" vertical="center" justifyLastLine="1"/>
    </xf>
    <xf numFmtId="0" fontId="17" fillId="0" borderId="24" xfId="0" applyFont="1" applyFill="1" applyBorder="1" applyAlignment="1">
      <alignment horizontal="distributed" vertical="center" justifyLastLine="1"/>
    </xf>
    <xf numFmtId="0" fontId="17" fillId="0" borderId="25" xfId="0" applyFont="1" applyFill="1" applyBorder="1" applyAlignment="1">
      <alignment horizontal="distributed" vertical="center" justifyLastLine="1"/>
    </xf>
    <xf numFmtId="0" fontId="17" fillId="0" borderId="29" xfId="0" applyFont="1" applyFill="1" applyBorder="1" applyAlignment="1">
      <alignment horizontal="distributed" vertical="center" justifyLastLine="1"/>
    </xf>
    <xf numFmtId="0" fontId="17" fillId="0" borderId="30" xfId="0" applyFont="1" applyFill="1" applyBorder="1" applyAlignment="1">
      <alignment horizontal="distributed" vertical="center" justifyLastLine="1"/>
    </xf>
    <xf numFmtId="0" fontId="17" fillId="0" borderId="19" xfId="0" applyFont="1" applyFill="1" applyBorder="1" applyAlignment="1">
      <alignment horizontal="left" vertical="center"/>
    </xf>
    <xf numFmtId="0" fontId="17" fillId="0" borderId="20"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23" xfId="0" applyFont="1" applyFill="1" applyBorder="1" applyAlignment="1">
      <alignment horizontal="left" vertical="center"/>
    </xf>
    <xf numFmtId="0" fontId="17" fillId="0" borderId="26" xfId="0" applyFont="1" applyFill="1" applyBorder="1" applyAlignment="1">
      <alignment horizontal="left" vertical="center"/>
    </xf>
    <xf numFmtId="0" fontId="17" fillId="0" borderId="4" xfId="0" applyFont="1" applyFill="1" applyBorder="1" applyAlignment="1">
      <alignment horizontal="left" vertical="center"/>
    </xf>
    <xf numFmtId="0" fontId="17" fillId="0" borderId="27" xfId="0" applyFont="1" applyFill="1" applyBorder="1" applyAlignment="1">
      <alignment horizontal="left" vertical="center"/>
    </xf>
    <xf numFmtId="0" fontId="17" fillId="0" borderId="3"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8" xfId="0" applyFont="1" applyFill="1" applyBorder="1" applyAlignment="1">
      <alignment horizontal="left" vertical="center"/>
    </xf>
    <xf numFmtId="0" fontId="2" fillId="0" borderId="4" xfId="0" applyFont="1" applyBorder="1" applyAlignment="1">
      <alignment horizontal="center" vertical="center" shrinkToFit="1"/>
    </xf>
    <xf numFmtId="0" fontId="17" fillId="0" borderId="1" xfId="0" applyFont="1" applyFill="1" applyBorder="1" applyAlignment="1" applyProtection="1">
      <alignment horizontal="left" vertical="center" shrinkToFit="1"/>
      <protection locked="0"/>
    </xf>
    <xf numFmtId="0" fontId="17" fillId="0" borderId="3" xfId="0" applyFont="1" applyFill="1" applyBorder="1" applyAlignment="1" applyProtection="1">
      <alignment horizontal="left" vertical="center" shrinkToFit="1"/>
      <protection locked="0"/>
    </xf>
    <xf numFmtId="0" fontId="17" fillId="0" borderId="2" xfId="0" applyFont="1" applyFill="1" applyBorder="1" applyAlignment="1" applyProtection="1">
      <alignment horizontal="left" vertical="center" shrinkToFit="1"/>
      <protection locked="0"/>
    </xf>
    <xf numFmtId="0" fontId="2" fillId="0" borderId="1" xfId="0" applyFont="1" applyFill="1" applyBorder="1" applyAlignment="1">
      <alignment horizontal="distributed" vertical="center" wrapText="1" justifyLastLine="1"/>
    </xf>
    <xf numFmtId="0" fontId="2" fillId="0" borderId="3" xfId="0" applyFont="1" applyFill="1" applyBorder="1" applyAlignment="1">
      <alignment horizontal="distributed" vertical="center" wrapText="1" justifyLastLine="1"/>
    </xf>
    <xf numFmtId="0" fontId="2" fillId="0" borderId="2" xfId="0" applyFont="1" applyFill="1" applyBorder="1" applyAlignment="1">
      <alignment horizontal="distributed" vertical="center" wrapText="1" justifyLastLine="1"/>
    </xf>
    <xf numFmtId="0" fontId="0" fillId="0" borderId="0" xfId="0" applyFont="1" applyFill="1" applyAlignment="1">
      <alignment horizontal="left" vertical="center" shrinkToFit="1"/>
    </xf>
    <xf numFmtId="0" fontId="0" fillId="0" borderId="11" xfId="0" applyBorder="1" applyAlignment="1">
      <alignment horizontal="left" vertical="center" shrinkToFit="1"/>
    </xf>
    <xf numFmtId="0" fontId="2" fillId="0" borderId="15" xfId="0" applyFont="1" applyFill="1" applyBorder="1" applyAlignment="1" applyProtection="1">
      <alignment horizontal="left" vertical="center"/>
    </xf>
    <xf numFmtId="0" fontId="0" fillId="0" borderId="15" xfId="0" applyBorder="1" applyAlignment="1">
      <alignment horizontal="left" vertical="center" shrinkToFit="1"/>
    </xf>
    <xf numFmtId="0" fontId="0" fillId="0" borderId="0" xfId="0" applyAlignment="1">
      <alignment horizontal="center" vertical="center"/>
    </xf>
    <xf numFmtId="0" fontId="20" fillId="0" borderId="0" xfId="0" applyFont="1" applyAlignment="1">
      <alignment horizontal="center" vertical="center"/>
    </xf>
    <xf numFmtId="0" fontId="0" fillId="0" borderId="0" xfId="0" applyBorder="1" applyAlignment="1">
      <alignment horizontal="left" vertical="center"/>
    </xf>
    <xf numFmtId="0" fontId="11" fillId="0" borderId="0" xfId="0" applyFont="1" applyAlignment="1">
      <alignment horizontal="left" vertical="center"/>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11" fillId="0" borderId="11" xfId="0" applyFont="1" applyBorder="1" applyAlignment="1">
      <alignment horizontal="left" vertical="center"/>
    </xf>
    <xf numFmtId="0" fontId="21" fillId="0" borderId="4" xfId="0" applyFont="1" applyBorder="1" applyAlignment="1">
      <alignment horizontal="center" vertical="center" wrapText="1"/>
    </xf>
    <xf numFmtId="0" fontId="2" fillId="0" borderId="4" xfId="0" applyFont="1" applyBorder="1" applyAlignment="1">
      <alignment horizontal="right" vertical="center" shrinkToFit="1"/>
    </xf>
    <xf numFmtId="0" fontId="0" fillId="0" borderId="40" xfId="0" applyBorder="1" applyAlignment="1">
      <alignment vertical="center" shrinkToFit="1"/>
    </xf>
    <xf numFmtId="0" fontId="0" fillId="0" borderId="30" xfId="0" applyBorder="1" applyAlignment="1">
      <alignment vertical="center" shrinkToFit="1"/>
    </xf>
    <xf numFmtId="0" fontId="0" fillId="0" borderId="16" xfId="0" applyBorder="1" applyAlignment="1">
      <alignment horizontal="center" vertical="center" wrapText="1" justifyLastLine="1"/>
    </xf>
    <xf numFmtId="0" fontId="0" fillId="0" borderId="17" xfId="0" applyBorder="1" applyAlignment="1">
      <alignment horizontal="center" vertical="center" wrapText="1" justifyLastLine="1"/>
    </xf>
    <xf numFmtId="0" fontId="0" fillId="0" borderId="29" xfId="0" applyBorder="1" applyAlignment="1">
      <alignment horizontal="center" vertical="center" wrapText="1" justifyLastLine="1"/>
    </xf>
    <xf numFmtId="0" fontId="0" fillId="0" borderId="30" xfId="0" applyBorder="1" applyAlignment="1">
      <alignment horizontal="center" vertical="center" wrapText="1" justifyLastLine="1"/>
    </xf>
    <xf numFmtId="0" fontId="0" fillId="0" borderId="36" xfId="0" applyFont="1" applyBorder="1" applyAlignment="1">
      <alignment horizontal="left" vertical="center" shrinkToFit="1"/>
    </xf>
    <xf numFmtId="0" fontId="1" fillId="0" borderId="36" xfId="0" applyFont="1" applyBorder="1" applyAlignment="1">
      <alignment horizontal="left" vertical="center" shrinkToFit="1"/>
    </xf>
    <xf numFmtId="0" fontId="0" fillId="0" borderId="18" xfId="0" applyBorder="1" applyAlignment="1">
      <alignment vertical="center" shrinkToFit="1"/>
    </xf>
    <xf numFmtId="0" fontId="0" fillId="0" borderId="38" xfId="0" applyBorder="1" applyAlignment="1">
      <alignment vertical="center" shrinkToFit="1"/>
    </xf>
    <xf numFmtId="0" fontId="1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0" fillId="0" borderId="1"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24" fillId="3" borderId="1" xfId="0" applyFont="1" applyFill="1" applyBorder="1" applyAlignment="1">
      <alignment horizontal="center" vertical="center" justifyLastLine="1"/>
    </xf>
    <xf numFmtId="0" fontId="24" fillId="3" borderId="3" xfId="0" applyFont="1" applyFill="1" applyBorder="1" applyAlignment="1">
      <alignment horizontal="center"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647700</xdr:colOff>
      <xdr:row>11</xdr:row>
      <xdr:rowOff>123825</xdr:rowOff>
    </xdr:from>
    <xdr:to>
      <xdr:col>4</xdr:col>
      <xdr:colOff>866775</xdr:colOff>
      <xdr:row>12</xdr:row>
      <xdr:rowOff>190500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3638550" y="316230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69"/>
  <sheetViews>
    <sheetView view="pageBreakPreview" topLeftCell="A37" zoomScaleNormal="100" zoomScaleSheetLayoutView="100" workbookViewId="0">
      <selection activeCell="H47" sqref="H47"/>
    </sheetView>
  </sheetViews>
  <sheetFormatPr defaultColWidth="9" defaultRowHeight="14.25" x14ac:dyDescent="0.15"/>
  <cols>
    <col min="1" max="1" width="18.75" style="1" customWidth="1"/>
    <col min="2" max="2" width="6.875" style="1" customWidth="1"/>
    <col min="3" max="3" width="12.625" style="1" customWidth="1"/>
    <col min="4" max="4" width="13.875" style="1" bestFit="1" customWidth="1"/>
    <col min="5" max="5" width="2" style="1" customWidth="1"/>
    <col min="6" max="6" width="15.625" style="2" customWidth="1"/>
    <col min="7" max="7" width="14.25" style="2" customWidth="1"/>
    <col min="8" max="8" width="12" style="2" customWidth="1"/>
    <col min="9" max="16384" width="9" style="3"/>
  </cols>
  <sheetData>
    <row r="2" spans="1:8" x14ac:dyDescent="0.15">
      <c r="H2" s="121" t="s">
        <v>452</v>
      </c>
    </row>
    <row r="3" spans="1:8" x14ac:dyDescent="0.15">
      <c r="A3" s="137" t="s">
        <v>0</v>
      </c>
      <c r="B3" s="137"/>
      <c r="C3" s="137"/>
    </row>
    <row r="4" spans="1:8" ht="17.25" x14ac:dyDescent="0.15">
      <c r="A4" s="138" t="s">
        <v>1</v>
      </c>
      <c r="B4" s="138"/>
      <c r="C4" s="138"/>
      <c r="D4" s="138"/>
      <c r="E4" s="138"/>
      <c r="F4" s="138"/>
      <c r="G4" s="138"/>
      <c r="H4" s="138"/>
    </row>
    <row r="5" spans="1:8" x14ac:dyDescent="0.15">
      <c r="A5" s="4"/>
      <c r="B5" s="4"/>
      <c r="C5" s="4"/>
      <c r="D5" s="4"/>
      <c r="E5" s="4"/>
      <c r="F5" s="139" t="s">
        <v>397</v>
      </c>
      <c r="G5" s="139"/>
      <c r="H5" s="139"/>
    </row>
    <row r="6" spans="1:8" x14ac:dyDescent="0.15">
      <c r="F6" s="140" t="s">
        <v>398</v>
      </c>
      <c r="G6" s="140"/>
      <c r="H6" s="140"/>
    </row>
    <row r="7" spans="1:8" ht="18.75" customHeight="1" x14ac:dyDescent="0.15">
      <c r="A7" s="141" t="s">
        <v>2</v>
      </c>
      <c r="B7" s="141"/>
      <c r="C7" s="5"/>
    </row>
    <row r="8" spans="1:8" ht="18.75" customHeight="1" x14ac:dyDescent="0.15">
      <c r="A8" s="141" t="s">
        <v>3</v>
      </c>
      <c r="B8" s="141"/>
      <c r="C8" s="5"/>
    </row>
    <row r="9" spans="1:8" ht="36" customHeight="1" x14ac:dyDescent="0.15">
      <c r="D9" s="6" t="s">
        <v>4</v>
      </c>
      <c r="E9" s="6"/>
      <c r="F9" s="142" t="str">
        <f>VLOOKUP($F$11,医療機関!B2:F55,3,0)</f>
        <v>鹿屋市北田町11-6</v>
      </c>
      <c r="G9" s="142"/>
      <c r="H9" s="142"/>
    </row>
    <row r="10" spans="1:8" ht="16.5" customHeight="1" x14ac:dyDescent="0.15">
      <c r="D10" s="4"/>
      <c r="E10" s="6"/>
      <c r="F10" s="143" t="str">
        <f>VLOOKUP(F11,医療機関!B2:F54,2,FALSE)&amp;""</f>
        <v>医療法人かのや</v>
      </c>
      <c r="G10" s="143"/>
      <c r="H10" s="7"/>
    </row>
    <row r="11" spans="1:8" ht="16.5" customHeight="1" x14ac:dyDescent="0.15">
      <c r="D11" s="6" t="s">
        <v>5</v>
      </c>
      <c r="E11" s="6"/>
      <c r="F11" s="144" t="s">
        <v>457</v>
      </c>
      <c r="G11" s="144"/>
      <c r="H11" s="8" t="s">
        <v>7</v>
      </c>
    </row>
    <row r="12" spans="1:8" ht="16.5" customHeight="1" x14ac:dyDescent="0.15">
      <c r="D12" s="9"/>
      <c r="E12" s="9"/>
      <c r="F12" s="143" t="str">
        <f>VLOOKUP(F11,医療機関!B2:F55,5,0)</f>
        <v>院長　鹿屋　太郎</v>
      </c>
      <c r="G12" s="143"/>
    </row>
    <row r="13" spans="1:8" ht="23.25" customHeight="1" x14ac:dyDescent="0.15">
      <c r="D13" s="9"/>
      <c r="E13" s="9"/>
      <c r="F13" s="10"/>
      <c r="G13" s="10"/>
    </row>
    <row r="14" spans="1:8" ht="18.75" customHeight="1" x14ac:dyDescent="0.15">
      <c r="A14" s="145" t="s">
        <v>8</v>
      </c>
      <c r="B14" s="145"/>
      <c r="C14" s="145"/>
      <c r="D14" s="145"/>
      <c r="E14" s="145"/>
      <c r="F14" s="145"/>
      <c r="G14" s="145"/>
      <c r="H14" s="145"/>
    </row>
    <row r="15" spans="1:8" ht="18.75" customHeight="1" x14ac:dyDescent="0.15">
      <c r="A15" s="145"/>
      <c r="B15" s="145"/>
      <c r="C15" s="145"/>
      <c r="D15" s="145"/>
      <c r="E15" s="145"/>
      <c r="F15" s="145"/>
      <c r="G15" s="145"/>
      <c r="H15" s="145"/>
    </row>
    <row r="16" spans="1:8" ht="37.5" customHeight="1" x14ac:dyDescent="0.15">
      <c r="A16" s="134" t="s">
        <v>9</v>
      </c>
      <c r="B16" s="135"/>
      <c r="C16" s="135"/>
      <c r="D16" s="135"/>
      <c r="E16" s="135"/>
      <c r="F16" s="135"/>
      <c r="G16" s="136"/>
      <c r="H16" s="11" t="s">
        <v>10</v>
      </c>
    </row>
    <row r="17" spans="1:8" ht="18" customHeight="1" x14ac:dyDescent="0.15">
      <c r="A17" s="146" t="s">
        <v>11</v>
      </c>
      <c r="B17" s="147"/>
      <c r="C17" s="150" t="s">
        <v>12</v>
      </c>
      <c r="D17" s="151"/>
      <c r="E17" s="151"/>
      <c r="F17" s="151"/>
      <c r="G17" s="152"/>
      <c r="H17" s="12"/>
    </row>
    <row r="18" spans="1:8" ht="18" customHeight="1" x14ac:dyDescent="0.15">
      <c r="A18" s="146"/>
      <c r="B18" s="147"/>
      <c r="C18" s="153" t="s">
        <v>13</v>
      </c>
      <c r="D18" s="154"/>
      <c r="E18" s="159" t="s">
        <v>14</v>
      </c>
      <c r="F18" s="160"/>
      <c r="G18" s="161"/>
      <c r="H18" s="12"/>
    </row>
    <row r="19" spans="1:8" ht="18" customHeight="1" x14ac:dyDescent="0.15">
      <c r="A19" s="146"/>
      <c r="B19" s="147"/>
      <c r="C19" s="155"/>
      <c r="D19" s="156"/>
      <c r="E19" s="159" t="s">
        <v>15</v>
      </c>
      <c r="F19" s="160"/>
      <c r="G19" s="161"/>
      <c r="H19" s="12"/>
    </row>
    <row r="20" spans="1:8" ht="18" customHeight="1" x14ac:dyDescent="0.15">
      <c r="A20" s="146"/>
      <c r="B20" s="147"/>
      <c r="C20" s="155"/>
      <c r="D20" s="156"/>
      <c r="E20" s="159" t="s">
        <v>16</v>
      </c>
      <c r="F20" s="160"/>
      <c r="G20" s="161"/>
      <c r="H20" s="12"/>
    </row>
    <row r="21" spans="1:8" ht="18" customHeight="1" x14ac:dyDescent="0.15">
      <c r="A21" s="148"/>
      <c r="B21" s="149"/>
      <c r="C21" s="157"/>
      <c r="D21" s="158"/>
      <c r="E21" s="159" t="s">
        <v>17</v>
      </c>
      <c r="F21" s="160"/>
      <c r="G21" s="161"/>
      <c r="H21" s="12"/>
    </row>
    <row r="22" spans="1:8" ht="18" customHeight="1" x14ac:dyDescent="0.15">
      <c r="A22" s="169" t="s">
        <v>18</v>
      </c>
      <c r="B22" s="170"/>
      <c r="C22" s="176"/>
      <c r="D22" s="167" t="s">
        <v>392</v>
      </c>
      <c r="E22" s="168"/>
      <c r="F22" s="168"/>
      <c r="G22" s="168"/>
      <c r="H22" s="12"/>
    </row>
    <row r="23" spans="1:8" ht="18" customHeight="1" x14ac:dyDescent="0.15">
      <c r="A23" s="146"/>
      <c r="B23" s="171"/>
      <c r="C23" s="177"/>
      <c r="D23" s="127" t="s">
        <v>389</v>
      </c>
      <c r="E23" s="129" t="s">
        <v>386</v>
      </c>
      <c r="F23" s="130"/>
      <c r="G23" s="131"/>
      <c r="H23" s="12"/>
    </row>
    <row r="24" spans="1:8" ht="18" customHeight="1" x14ac:dyDescent="0.15">
      <c r="A24" s="146"/>
      <c r="B24" s="171"/>
      <c r="C24" s="177"/>
      <c r="D24" s="128"/>
      <c r="E24" s="129" t="s">
        <v>387</v>
      </c>
      <c r="F24" s="130"/>
      <c r="G24" s="131"/>
      <c r="H24" s="12"/>
    </row>
    <row r="25" spans="1:8" ht="18" customHeight="1" x14ac:dyDescent="0.15">
      <c r="A25" s="146"/>
      <c r="B25" s="171"/>
      <c r="C25" s="177"/>
      <c r="D25" s="132" t="s">
        <v>390</v>
      </c>
      <c r="E25" s="133"/>
      <c r="F25" s="133"/>
      <c r="G25" s="133"/>
      <c r="H25" s="12"/>
    </row>
    <row r="26" spans="1:8" ht="18" customHeight="1" x14ac:dyDescent="0.15">
      <c r="A26" s="146"/>
      <c r="B26" s="171"/>
      <c r="C26" s="178"/>
      <c r="D26" s="132" t="s">
        <v>391</v>
      </c>
      <c r="E26" s="133"/>
      <c r="F26" s="133"/>
      <c r="G26" s="133"/>
      <c r="H26" s="12"/>
    </row>
    <row r="27" spans="1:8" ht="18" customHeight="1" x14ac:dyDescent="0.15">
      <c r="A27" s="146"/>
      <c r="B27" s="171"/>
      <c r="C27" s="173" t="s">
        <v>19</v>
      </c>
      <c r="D27" s="167" t="s">
        <v>392</v>
      </c>
      <c r="E27" s="167"/>
      <c r="F27" s="167"/>
      <c r="G27" s="167"/>
      <c r="H27" s="12"/>
    </row>
    <row r="28" spans="1:8" ht="18" customHeight="1" x14ac:dyDescent="0.15">
      <c r="A28" s="146"/>
      <c r="B28" s="171"/>
      <c r="C28" s="174"/>
      <c r="D28" s="127" t="s">
        <v>389</v>
      </c>
      <c r="E28" s="162" t="s">
        <v>386</v>
      </c>
      <c r="F28" s="163"/>
      <c r="G28" s="164"/>
      <c r="H28" s="12"/>
    </row>
    <row r="29" spans="1:8" ht="18" customHeight="1" x14ac:dyDescent="0.15">
      <c r="A29" s="146"/>
      <c r="B29" s="171"/>
      <c r="C29" s="174"/>
      <c r="D29" s="128"/>
      <c r="E29" s="162" t="s">
        <v>387</v>
      </c>
      <c r="F29" s="163"/>
      <c r="G29" s="164"/>
      <c r="H29" s="12"/>
    </row>
    <row r="30" spans="1:8" ht="18" customHeight="1" x14ac:dyDescent="0.15">
      <c r="A30" s="146"/>
      <c r="B30" s="171"/>
      <c r="C30" s="174"/>
      <c r="D30" s="132" t="s">
        <v>390</v>
      </c>
      <c r="E30" s="132"/>
      <c r="F30" s="132"/>
      <c r="G30" s="132"/>
      <c r="H30" s="12"/>
    </row>
    <row r="31" spans="1:8" ht="18" customHeight="1" x14ac:dyDescent="0.15">
      <c r="A31" s="148"/>
      <c r="B31" s="172"/>
      <c r="C31" s="175"/>
      <c r="D31" s="132" t="s">
        <v>391</v>
      </c>
      <c r="E31" s="132"/>
      <c r="F31" s="132"/>
      <c r="G31" s="132"/>
      <c r="H31" s="12"/>
    </row>
    <row r="32" spans="1:8" ht="18" customHeight="1" x14ac:dyDescent="0.15">
      <c r="A32" s="132" t="s">
        <v>20</v>
      </c>
      <c r="B32" s="176" t="s">
        <v>21</v>
      </c>
      <c r="C32" s="132" t="s">
        <v>22</v>
      </c>
      <c r="D32" s="132"/>
      <c r="E32" s="162" t="s">
        <v>23</v>
      </c>
      <c r="F32" s="163"/>
      <c r="G32" s="164"/>
      <c r="H32" s="12"/>
    </row>
    <row r="33" spans="1:8" ht="18" customHeight="1" x14ac:dyDescent="0.15">
      <c r="A33" s="132"/>
      <c r="B33" s="177"/>
      <c r="C33" s="132"/>
      <c r="D33" s="132"/>
      <c r="E33" s="162" t="s">
        <v>24</v>
      </c>
      <c r="F33" s="163"/>
      <c r="G33" s="164"/>
      <c r="H33" s="12"/>
    </row>
    <row r="34" spans="1:8" ht="18" customHeight="1" x14ac:dyDescent="0.15">
      <c r="A34" s="132"/>
      <c r="B34" s="177"/>
      <c r="C34" s="132" t="s">
        <v>25</v>
      </c>
      <c r="D34" s="132"/>
      <c r="E34" s="162" t="s">
        <v>23</v>
      </c>
      <c r="F34" s="163"/>
      <c r="G34" s="164"/>
      <c r="H34" s="12"/>
    </row>
    <row r="35" spans="1:8" ht="18" customHeight="1" x14ac:dyDescent="0.15">
      <c r="A35" s="132"/>
      <c r="B35" s="178"/>
      <c r="C35" s="132"/>
      <c r="D35" s="132"/>
      <c r="E35" s="162" t="s">
        <v>24</v>
      </c>
      <c r="F35" s="163"/>
      <c r="G35" s="164"/>
      <c r="H35" s="12"/>
    </row>
    <row r="36" spans="1:8" ht="18" customHeight="1" x14ac:dyDescent="0.15">
      <c r="A36" s="132"/>
      <c r="B36" s="165" t="s">
        <v>26</v>
      </c>
      <c r="C36" s="162" t="s">
        <v>27</v>
      </c>
      <c r="D36" s="163"/>
      <c r="E36" s="163"/>
      <c r="F36" s="163"/>
      <c r="G36" s="164"/>
      <c r="H36" s="12"/>
    </row>
    <row r="37" spans="1:8" ht="18" customHeight="1" x14ac:dyDescent="0.15">
      <c r="A37" s="132"/>
      <c r="B37" s="166"/>
      <c r="C37" s="162" t="s">
        <v>28</v>
      </c>
      <c r="D37" s="163"/>
      <c r="E37" s="163"/>
      <c r="F37" s="163"/>
      <c r="G37" s="164"/>
      <c r="H37" s="12"/>
    </row>
    <row r="38" spans="1:8" ht="18" customHeight="1" x14ac:dyDescent="0.15">
      <c r="A38" s="179" t="s">
        <v>29</v>
      </c>
      <c r="B38" s="154" t="s">
        <v>21</v>
      </c>
      <c r="C38" s="179" t="s">
        <v>30</v>
      </c>
      <c r="D38" s="179"/>
      <c r="E38" s="162" t="s">
        <v>23</v>
      </c>
      <c r="F38" s="163"/>
      <c r="G38" s="164"/>
      <c r="H38" s="12"/>
    </row>
    <row r="39" spans="1:8" ht="18" customHeight="1" x14ac:dyDescent="0.15">
      <c r="A39" s="179"/>
      <c r="B39" s="156"/>
      <c r="C39" s="179"/>
      <c r="D39" s="179"/>
      <c r="E39" s="162" t="s">
        <v>24</v>
      </c>
      <c r="F39" s="163"/>
      <c r="G39" s="164"/>
      <c r="H39" s="12"/>
    </row>
    <row r="40" spans="1:8" ht="18" customHeight="1" x14ac:dyDescent="0.15">
      <c r="A40" s="179"/>
      <c r="B40" s="156"/>
      <c r="C40" s="179" t="s">
        <v>31</v>
      </c>
      <c r="D40" s="179"/>
      <c r="E40" s="162" t="s">
        <v>23</v>
      </c>
      <c r="F40" s="163"/>
      <c r="G40" s="164"/>
      <c r="H40" s="12"/>
    </row>
    <row r="41" spans="1:8" ht="18" customHeight="1" x14ac:dyDescent="0.15">
      <c r="A41" s="179"/>
      <c r="B41" s="156"/>
      <c r="C41" s="179"/>
      <c r="D41" s="179"/>
      <c r="E41" s="162" t="s">
        <v>24</v>
      </c>
      <c r="F41" s="163"/>
      <c r="G41" s="164"/>
      <c r="H41" s="12"/>
    </row>
    <row r="42" spans="1:8" ht="18" customHeight="1" x14ac:dyDescent="0.15">
      <c r="A42" s="179"/>
      <c r="B42" s="165" t="s">
        <v>26</v>
      </c>
      <c r="C42" s="162" t="s">
        <v>30</v>
      </c>
      <c r="D42" s="163"/>
      <c r="E42" s="163"/>
      <c r="F42" s="163"/>
      <c r="G42" s="164"/>
      <c r="H42" s="12"/>
    </row>
    <row r="43" spans="1:8" ht="18" customHeight="1" x14ac:dyDescent="0.15">
      <c r="A43" s="179"/>
      <c r="B43" s="180"/>
      <c r="C43" s="162" t="s">
        <v>32</v>
      </c>
      <c r="D43" s="163"/>
      <c r="E43" s="163"/>
      <c r="F43" s="163"/>
      <c r="G43" s="164"/>
      <c r="H43" s="12"/>
    </row>
    <row r="44" spans="1:8" ht="18" customHeight="1" x14ac:dyDescent="0.15">
      <c r="A44" s="179" t="s">
        <v>33</v>
      </c>
      <c r="B44" s="179"/>
      <c r="C44" s="179"/>
      <c r="D44" s="179"/>
      <c r="E44" s="162" t="s">
        <v>23</v>
      </c>
      <c r="F44" s="163"/>
      <c r="G44" s="164"/>
      <c r="H44" s="12"/>
    </row>
    <row r="45" spans="1:8" ht="18" customHeight="1" x14ac:dyDescent="0.15">
      <c r="A45" s="179"/>
      <c r="B45" s="179"/>
      <c r="C45" s="179"/>
      <c r="D45" s="179"/>
      <c r="E45" s="162" t="s">
        <v>24</v>
      </c>
      <c r="F45" s="163"/>
      <c r="G45" s="164"/>
      <c r="H45" s="12"/>
    </row>
    <row r="46" spans="1:8" ht="18" customHeight="1" x14ac:dyDescent="0.15">
      <c r="A46" s="169" t="s">
        <v>34</v>
      </c>
      <c r="B46" s="181"/>
      <c r="C46" s="179" t="s">
        <v>35</v>
      </c>
      <c r="D46" s="179"/>
      <c r="E46" s="162" t="s">
        <v>23</v>
      </c>
      <c r="F46" s="163"/>
      <c r="G46" s="164"/>
      <c r="H46" s="12"/>
    </row>
    <row r="47" spans="1:8" ht="18" customHeight="1" x14ac:dyDescent="0.15">
      <c r="A47" s="146"/>
      <c r="B47" s="147"/>
      <c r="C47" s="179"/>
      <c r="D47" s="179"/>
      <c r="E47" s="162" t="s">
        <v>24</v>
      </c>
      <c r="F47" s="163"/>
      <c r="G47" s="164"/>
      <c r="H47" s="12"/>
    </row>
    <row r="48" spans="1:8" ht="18" customHeight="1" x14ac:dyDescent="0.15">
      <c r="A48" s="146"/>
      <c r="B48" s="147"/>
      <c r="C48" s="179" t="s">
        <v>36</v>
      </c>
      <c r="D48" s="179"/>
      <c r="E48" s="162" t="s">
        <v>23</v>
      </c>
      <c r="F48" s="163"/>
      <c r="G48" s="164"/>
      <c r="H48" s="12"/>
    </row>
    <row r="49" spans="1:8" ht="18" customHeight="1" x14ac:dyDescent="0.15">
      <c r="A49" s="146"/>
      <c r="B49" s="147"/>
      <c r="C49" s="179"/>
      <c r="D49" s="179"/>
      <c r="E49" s="162" t="s">
        <v>24</v>
      </c>
      <c r="F49" s="163"/>
      <c r="G49" s="164"/>
      <c r="H49" s="12"/>
    </row>
    <row r="50" spans="1:8" ht="18" customHeight="1" x14ac:dyDescent="0.15">
      <c r="A50" s="146"/>
      <c r="B50" s="147"/>
      <c r="C50" s="179" t="s">
        <v>410</v>
      </c>
      <c r="D50" s="179"/>
      <c r="E50" s="162" t="s">
        <v>23</v>
      </c>
      <c r="F50" s="163"/>
      <c r="G50" s="164"/>
      <c r="H50" s="12"/>
    </row>
    <row r="51" spans="1:8" ht="18" customHeight="1" x14ac:dyDescent="0.15">
      <c r="A51" s="148"/>
      <c r="B51" s="149"/>
      <c r="C51" s="179"/>
      <c r="D51" s="179"/>
      <c r="E51" s="162" t="s">
        <v>24</v>
      </c>
      <c r="F51" s="163"/>
      <c r="G51" s="164"/>
      <c r="H51" s="12"/>
    </row>
    <row r="52" spans="1:8" x14ac:dyDescent="0.15">
      <c r="A52" s="182" t="s">
        <v>37</v>
      </c>
      <c r="B52" s="182"/>
      <c r="C52" s="183"/>
      <c r="D52" s="183"/>
      <c r="E52" s="183"/>
      <c r="F52" s="183"/>
      <c r="G52" s="183"/>
      <c r="H52" s="183"/>
    </row>
    <row r="53" spans="1:8" x14ac:dyDescent="0.15">
      <c r="A53" s="184"/>
      <c r="B53" s="184"/>
      <c r="C53" s="184"/>
      <c r="D53" s="184"/>
      <c r="E53" s="184"/>
      <c r="F53" s="184"/>
      <c r="G53" s="184"/>
      <c r="H53" s="184"/>
    </row>
    <row r="54" spans="1:8" x14ac:dyDescent="0.15">
      <c r="A54" s="185"/>
      <c r="B54" s="185"/>
      <c r="C54" s="185"/>
      <c r="D54" s="185"/>
      <c r="E54" s="185"/>
      <c r="F54" s="185"/>
      <c r="G54" s="185"/>
      <c r="H54" s="185"/>
    </row>
    <row r="55" spans="1:8" x14ac:dyDescent="0.15">
      <c r="A55" s="137"/>
      <c r="B55" s="137"/>
      <c r="C55" s="137"/>
    </row>
    <row r="58" spans="1:8" x14ac:dyDescent="0.15">
      <c r="F58" s="140"/>
      <c r="G58" s="140"/>
    </row>
    <row r="59" spans="1:8" x14ac:dyDescent="0.15">
      <c r="F59" s="140"/>
      <c r="G59" s="140"/>
    </row>
    <row r="60" spans="1:8" x14ac:dyDescent="0.15">
      <c r="F60" s="140"/>
      <c r="G60" s="140"/>
    </row>
    <row r="61" spans="1:8" x14ac:dyDescent="0.15">
      <c r="F61" s="140"/>
      <c r="G61" s="140"/>
    </row>
    <row r="62" spans="1:8" x14ac:dyDescent="0.15">
      <c r="F62" s="140"/>
      <c r="G62" s="140"/>
    </row>
    <row r="63" spans="1:8" x14ac:dyDescent="0.15">
      <c r="F63" s="140"/>
      <c r="G63" s="140"/>
    </row>
    <row r="64" spans="1:8" x14ac:dyDescent="0.15">
      <c r="F64" s="140"/>
      <c r="G64" s="140"/>
    </row>
    <row r="65" spans="6:7" x14ac:dyDescent="0.15">
      <c r="F65" s="140"/>
      <c r="G65" s="140"/>
    </row>
    <row r="66" spans="6:7" x14ac:dyDescent="0.15">
      <c r="F66" s="140"/>
      <c r="G66" s="140"/>
    </row>
    <row r="67" spans="6:7" x14ac:dyDescent="0.15">
      <c r="F67" s="140"/>
      <c r="G67" s="140"/>
    </row>
    <row r="68" spans="6:7" x14ac:dyDescent="0.15">
      <c r="F68" s="140"/>
      <c r="G68" s="140"/>
    </row>
    <row r="69" spans="6:7" x14ac:dyDescent="0.15">
      <c r="F69" s="140"/>
      <c r="G69" s="140"/>
    </row>
  </sheetData>
  <mergeCells count="84">
    <mergeCell ref="F66:G66"/>
    <mergeCell ref="F67:G67"/>
    <mergeCell ref="F68:G68"/>
    <mergeCell ref="F69:G69"/>
    <mergeCell ref="F60:G60"/>
    <mergeCell ref="F61:G61"/>
    <mergeCell ref="F62:G62"/>
    <mergeCell ref="F63:G63"/>
    <mergeCell ref="F65:G65"/>
    <mergeCell ref="F64:G64"/>
    <mergeCell ref="F58:G58"/>
    <mergeCell ref="A46:B51"/>
    <mergeCell ref="C46:D47"/>
    <mergeCell ref="E46:G46"/>
    <mergeCell ref="E47:G47"/>
    <mergeCell ref="C50:D51"/>
    <mergeCell ref="E50:G50"/>
    <mergeCell ref="E51:G51"/>
    <mergeCell ref="A52:H53"/>
    <mergeCell ref="A54:H54"/>
    <mergeCell ref="A55:C55"/>
    <mergeCell ref="C48:D49"/>
    <mergeCell ref="E48:G48"/>
    <mergeCell ref="E49:G49"/>
    <mergeCell ref="F59:G59"/>
    <mergeCell ref="C42:G42"/>
    <mergeCell ref="E34:G34"/>
    <mergeCell ref="E35:G35"/>
    <mergeCell ref="A44:D45"/>
    <mergeCell ref="E44:G44"/>
    <mergeCell ref="E45:G45"/>
    <mergeCell ref="A32:A37"/>
    <mergeCell ref="B32:B35"/>
    <mergeCell ref="C32:D33"/>
    <mergeCell ref="E32:G32"/>
    <mergeCell ref="A38:A43"/>
    <mergeCell ref="B38:B41"/>
    <mergeCell ref="C38:D39"/>
    <mergeCell ref="E38:G38"/>
    <mergeCell ref="E39:G39"/>
    <mergeCell ref="C40:D41"/>
    <mergeCell ref="E40:G40"/>
    <mergeCell ref="E41:G41"/>
    <mergeCell ref="B42:B43"/>
    <mergeCell ref="C43:G43"/>
    <mergeCell ref="E33:G33"/>
    <mergeCell ref="C34:D35"/>
    <mergeCell ref="B36:B37"/>
    <mergeCell ref="C36:G36"/>
    <mergeCell ref="D22:G22"/>
    <mergeCell ref="D25:G25"/>
    <mergeCell ref="D27:G27"/>
    <mergeCell ref="D30:G30"/>
    <mergeCell ref="C37:G37"/>
    <mergeCell ref="A22:B31"/>
    <mergeCell ref="C27:C31"/>
    <mergeCell ref="D28:D29"/>
    <mergeCell ref="E28:G28"/>
    <mergeCell ref="E29:G29"/>
    <mergeCell ref="D31:G31"/>
    <mergeCell ref="C22:C26"/>
    <mergeCell ref="A14:H15"/>
    <mergeCell ref="A17:B21"/>
    <mergeCell ref="C17:G17"/>
    <mergeCell ref="C18:D21"/>
    <mergeCell ref="E18:G18"/>
    <mergeCell ref="E19:G19"/>
    <mergeCell ref="E20:G20"/>
    <mergeCell ref="E21:G21"/>
    <mergeCell ref="A8:B8"/>
    <mergeCell ref="F9:H9"/>
    <mergeCell ref="F10:G10"/>
    <mergeCell ref="F11:G11"/>
    <mergeCell ref="F12:G12"/>
    <mergeCell ref="A3:C3"/>
    <mergeCell ref="A4:H4"/>
    <mergeCell ref="F5:H5"/>
    <mergeCell ref="F6:H6"/>
    <mergeCell ref="A7:B7"/>
    <mergeCell ref="D23:D24"/>
    <mergeCell ref="E23:G23"/>
    <mergeCell ref="E24:G24"/>
    <mergeCell ref="D26:G26"/>
    <mergeCell ref="A16:G16"/>
  </mergeCells>
  <phoneticPr fontId="3"/>
  <dataValidations count="1">
    <dataValidation imeMode="off" allowBlank="1" showInputMessage="1" showErrorMessage="1" sqref="H17:H51" xr:uid="{00000000-0002-0000-0000-000000000000}"/>
  </dataValidations>
  <printOptions horizontalCentered="1"/>
  <pageMargins left="0.78740157480314965" right="0.78740157480314965" top="0.78740157480314965" bottom="0.59055118110236227" header="0" footer="0"/>
  <pageSetup paperSize="9" scale="81"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医療機関!$B$2:$B$55</xm:f>
          </x14:formula1>
          <xm:sqref>F11:G11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0"/>
  <sheetViews>
    <sheetView tabSelected="1" view="pageBreakPreview" topLeftCell="A46" zoomScaleNormal="85" zoomScaleSheetLayoutView="100" workbookViewId="0">
      <selection activeCell="A25" sqref="A25:XFD25"/>
    </sheetView>
  </sheetViews>
  <sheetFormatPr defaultColWidth="9" defaultRowHeight="14.25" x14ac:dyDescent="0.15"/>
  <cols>
    <col min="1" max="1" width="3.125" style="3" customWidth="1"/>
    <col min="2" max="2" width="13.625" style="3" customWidth="1"/>
    <col min="3" max="3" width="10" style="3" bestFit="1" customWidth="1"/>
    <col min="4" max="4" width="12.5" style="3" customWidth="1"/>
    <col min="5" max="5" width="14.5" style="3" customWidth="1"/>
    <col min="6" max="7" width="1.375" style="3" customWidth="1"/>
    <col min="8" max="8" width="17.875" style="3" customWidth="1"/>
    <col min="9" max="9" width="9.875" style="3" bestFit="1" customWidth="1"/>
    <col min="10" max="10" width="6.625" style="3" customWidth="1"/>
    <col min="11" max="11" width="4.625" style="3" customWidth="1"/>
    <col min="12" max="12" width="12.125" style="3" customWidth="1"/>
    <col min="13" max="13" width="3.875" style="3" bestFit="1" customWidth="1"/>
    <col min="14" max="14" width="3" style="3" customWidth="1"/>
    <col min="15" max="16384" width="9" style="3"/>
  </cols>
  <sheetData>
    <row r="1" spans="1:14" ht="24" x14ac:dyDescent="0.15">
      <c r="A1" s="13"/>
      <c r="B1" s="187" t="s">
        <v>453</v>
      </c>
      <c r="C1" s="187"/>
      <c r="D1" s="187"/>
      <c r="E1" s="187"/>
      <c r="F1" s="187"/>
      <c r="G1" s="187"/>
      <c r="H1" s="187"/>
      <c r="I1" s="187"/>
      <c r="J1" s="187"/>
      <c r="K1" s="187"/>
      <c r="L1" s="187"/>
      <c r="M1" s="187"/>
      <c r="N1" s="14"/>
    </row>
    <row r="2" spans="1:14" x14ac:dyDescent="0.15">
      <c r="A2" s="15"/>
      <c r="B2" s="16"/>
      <c r="C2" s="16"/>
      <c r="D2" s="16"/>
      <c r="E2" s="16"/>
      <c r="F2" s="16"/>
      <c r="G2" s="16"/>
      <c r="H2" s="16"/>
      <c r="I2" s="16"/>
      <c r="J2" s="188" t="s">
        <v>399</v>
      </c>
      <c r="K2" s="188"/>
      <c r="L2" s="188"/>
      <c r="M2" s="188"/>
      <c r="N2" s="17"/>
    </row>
    <row r="3" spans="1:14" ht="17.25" customHeight="1" x14ac:dyDescent="0.15">
      <c r="A3" s="15"/>
      <c r="B3" s="16" t="s">
        <v>2</v>
      </c>
      <c r="C3" s="18"/>
      <c r="D3" s="19"/>
      <c r="E3" s="16"/>
      <c r="F3" s="16"/>
      <c r="G3" s="16"/>
      <c r="H3" s="16"/>
      <c r="I3" s="16"/>
      <c r="J3" s="16"/>
      <c r="K3" s="16"/>
      <c r="L3" s="16"/>
      <c r="M3" s="16"/>
      <c r="N3" s="17"/>
    </row>
    <row r="4" spans="1:14" ht="18" customHeight="1" x14ac:dyDescent="0.15">
      <c r="A4" s="15"/>
      <c r="B4" s="16" t="s">
        <v>38</v>
      </c>
      <c r="C4" s="20"/>
      <c r="D4" s="19"/>
      <c r="E4" s="16"/>
      <c r="F4" s="16"/>
      <c r="G4" s="16"/>
      <c r="H4" s="16"/>
      <c r="I4" s="16"/>
      <c r="J4" s="16"/>
      <c r="K4" s="16"/>
      <c r="L4" s="16"/>
      <c r="M4" s="16"/>
      <c r="N4" s="17"/>
    </row>
    <row r="5" spans="1:14" ht="18" customHeight="1" x14ac:dyDescent="0.15">
      <c r="A5" s="15"/>
      <c r="B5" s="188" t="s">
        <v>39</v>
      </c>
      <c r="C5" s="188"/>
      <c r="D5" s="188"/>
      <c r="E5" s="16"/>
      <c r="F5" s="16"/>
      <c r="G5" s="16"/>
      <c r="H5" s="16"/>
      <c r="I5" s="16"/>
      <c r="J5" s="16"/>
      <c r="K5" s="16"/>
      <c r="L5" s="16"/>
      <c r="M5" s="16"/>
      <c r="N5" s="17"/>
    </row>
    <row r="6" spans="1:14" ht="36" customHeight="1" x14ac:dyDescent="0.15">
      <c r="A6" s="15"/>
      <c r="B6" s="16"/>
      <c r="C6" s="16"/>
      <c r="D6" s="21" t="s">
        <v>40</v>
      </c>
      <c r="E6" s="189">
        <f>L53</f>
        <v>0</v>
      </c>
      <c r="F6" s="189"/>
      <c r="G6" s="189"/>
      <c r="H6" s="189"/>
      <c r="I6" s="189"/>
      <c r="J6" s="189"/>
      <c r="K6" s="22" t="s">
        <v>41</v>
      </c>
      <c r="L6" s="16"/>
      <c r="M6" s="16"/>
      <c r="N6" s="17"/>
    </row>
    <row r="7" spans="1:14" ht="12.75" customHeight="1" x14ac:dyDescent="0.15">
      <c r="A7" s="15"/>
      <c r="B7" s="16"/>
      <c r="C7" s="16"/>
      <c r="D7" s="16"/>
      <c r="E7" s="23"/>
      <c r="F7" s="23"/>
      <c r="G7" s="23"/>
      <c r="H7" s="24"/>
      <c r="I7" s="23"/>
      <c r="J7" s="24"/>
      <c r="K7" s="16"/>
      <c r="L7" s="16"/>
      <c r="M7" s="16"/>
      <c r="N7" s="17"/>
    </row>
    <row r="8" spans="1:14" ht="32.25" customHeight="1" x14ac:dyDescent="0.15">
      <c r="A8" s="15"/>
      <c r="B8" s="16"/>
      <c r="C8" s="16"/>
      <c r="D8" s="16"/>
      <c r="E8" s="25" t="s">
        <v>42</v>
      </c>
      <c r="F8" s="25"/>
      <c r="G8" s="25"/>
      <c r="H8" s="186" t="str">
        <f>実施報告書!F9</f>
        <v>鹿屋市北田町11-6</v>
      </c>
      <c r="I8" s="186"/>
      <c r="J8" s="186"/>
      <c r="K8" s="186"/>
      <c r="M8" s="16"/>
      <c r="N8" s="17"/>
    </row>
    <row r="9" spans="1:14" ht="23.25" customHeight="1" x14ac:dyDescent="0.15">
      <c r="A9" s="15"/>
      <c r="B9" s="16"/>
      <c r="C9" s="16"/>
      <c r="D9" s="16"/>
      <c r="E9" s="25"/>
      <c r="F9" s="25"/>
      <c r="G9" s="25"/>
      <c r="H9" s="186" t="str">
        <f>実施報告書!F10</f>
        <v>医療法人かのや</v>
      </c>
      <c r="I9" s="186"/>
      <c r="J9" s="186"/>
      <c r="K9" s="186"/>
      <c r="M9" s="16"/>
      <c r="N9" s="17"/>
    </row>
    <row r="10" spans="1:14" ht="22.5" customHeight="1" x14ac:dyDescent="0.15">
      <c r="A10" s="15"/>
      <c r="B10" s="16"/>
      <c r="C10" s="16"/>
      <c r="D10" s="16"/>
      <c r="E10" s="25" t="s">
        <v>5</v>
      </c>
      <c r="F10" s="25"/>
      <c r="G10" s="25"/>
      <c r="H10" s="186" t="str">
        <f>実施報告書!F11</f>
        <v>かのや病院(見本)</v>
      </c>
      <c r="I10" s="186"/>
      <c r="J10" s="186"/>
      <c r="K10" s="186"/>
      <c r="L10" s="16" t="s">
        <v>43</v>
      </c>
      <c r="M10" s="16"/>
      <c r="N10" s="17"/>
    </row>
    <row r="11" spans="1:14" ht="21" customHeight="1" x14ac:dyDescent="0.15">
      <c r="A11" s="15"/>
      <c r="B11" s="16"/>
      <c r="C11" s="16"/>
      <c r="D11" s="16"/>
      <c r="E11" s="16"/>
      <c r="F11" s="16"/>
      <c r="G11" s="16"/>
      <c r="H11" s="186" t="str">
        <f>実施報告書!F12</f>
        <v>院長　鹿屋　太郎</v>
      </c>
      <c r="I11" s="186"/>
      <c r="J11" s="186"/>
      <c r="K11" s="186"/>
      <c r="L11" s="24"/>
      <c r="M11" s="24"/>
      <c r="N11" s="17"/>
    </row>
    <row r="12" spans="1:14" ht="12" customHeight="1" x14ac:dyDescent="0.15">
      <c r="A12" s="15"/>
      <c r="B12" s="16"/>
      <c r="C12" s="16"/>
      <c r="D12" s="16"/>
      <c r="E12" s="16"/>
      <c r="F12" s="16"/>
      <c r="G12" s="16"/>
      <c r="H12" s="26"/>
      <c r="I12" s="26"/>
      <c r="J12" s="26"/>
      <c r="K12" s="26"/>
      <c r="L12" s="24"/>
      <c r="M12" s="24"/>
      <c r="N12" s="17"/>
    </row>
    <row r="13" spans="1:14" ht="15.75" customHeight="1" x14ac:dyDescent="0.15">
      <c r="A13" s="15"/>
      <c r="B13" s="188" t="s">
        <v>44</v>
      </c>
      <c r="C13" s="188"/>
      <c r="D13" s="188"/>
      <c r="E13" s="188"/>
      <c r="F13" s="188"/>
      <c r="G13" s="188"/>
      <c r="H13" s="188"/>
      <c r="I13" s="188"/>
      <c r="J13" s="188"/>
      <c r="K13" s="188"/>
      <c r="L13" s="188"/>
      <c r="M13" s="188"/>
      <c r="N13" s="27"/>
    </row>
    <row r="14" spans="1:14" ht="18.75" customHeight="1" x14ac:dyDescent="0.15">
      <c r="A14" s="15"/>
      <c r="B14" s="190" t="s">
        <v>45</v>
      </c>
      <c r="C14" s="190"/>
      <c r="D14" s="190"/>
      <c r="E14" s="190"/>
      <c r="F14" s="190"/>
      <c r="G14" s="190"/>
      <c r="H14" s="190"/>
      <c r="I14" s="190"/>
      <c r="J14" s="190"/>
      <c r="K14" s="190"/>
      <c r="L14" s="190"/>
      <c r="M14" s="190"/>
      <c r="N14" s="28"/>
    </row>
    <row r="15" spans="1:14" ht="13.5" customHeight="1" x14ac:dyDescent="0.15">
      <c r="A15" s="15"/>
      <c r="B15" s="29"/>
      <c r="C15" s="29"/>
      <c r="D15" s="29"/>
      <c r="E15" s="29"/>
      <c r="F15" s="29"/>
      <c r="G15" s="29"/>
      <c r="H15" s="29"/>
      <c r="I15" s="29"/>
      <c r="J15" s="29"/>
      <c r="K15" s="29"/>
      <c r="L15" s="29"/>
      <c r="M15" s="29"/>
      <c r="N15" s="28"/>
    </row>
    <row r="16" spans="1:14" ht="30" customHeight="1" x14ac:dyDescent="0.15">
      <c r="A16" s="15"/>
      <c r="B16" s="191" t="s">
        <v>407</v>
      </c>
      <c r="C16" s="192"/>
      <c r="D16" s="192"/>
      <c r="E16" s="192"/>
      <c r="F16" s="192"/>
      <c r="G16" s="192"/>
      <c r="H16" s="192"/>
      <c r="I16" s="192"/>
      <c r="J16" s="192"/>
      <c r="K16" s="193" t="str">
        <f>実施報告書!F5</f>
        <v>（令和　　年　　月分）</v>
      </c>
      <c r="L16" s="193"/>
      <c r="M16" s="194"/>
      <c r="N16" s="17"/>
    </row>
    <row r="17" spans="1:14" ht="26.25" customHeight="1" x14ac:dyDescent="0.15">
      <c r="A17" s="15"/>
      <c r="B17" s="203" t="s">
        <v>46</v>
      </c>
      <c r="C17" s="195"/>
      <c r="D17" s="195"/>
      <c r="E17" s="195"/>
      <c r="F17" s="195"/>
      <c r="G17" s="195"/>
      <c r="H17" s="196"/>
      <c r="I17" s="30" t="s">
        <v>47</v>
      </c>
      <c r="J17" s="195" t="s">
        <v>10</v>
      </c>
      <c r="K17" s="196"/>
      <c r="L17" s="197" t="s">
        <v>48</v>
      </c>
      <c r="M17" s="197"/>
      <c r="N17" s="27"/>
    </row>
    <row r="18" spans="1:14" ht="16.5" customHeight="1" x14ac:dyDescent="0.15">
      <c r="A18" s="15"/>
      <c r="B18" s="146" t="s">
        <v>11</v>
      </c>
      <c r="C18" s="147"/>
      <c r="D18" s="150" t="s">
        <v>12</v>
      </c>
      <c r="E18" s="151"/>
      <c r="F18" s="151"/>
      <c r="G18" s="151"/>
      <c r="H18" s="152"/>
      <c r="I18" s="107">
        <v>8888</v>
      </c>
      <c r="J18" s="31">
        <f>実施報告書!H17</f>
        <v>0</v>
      </c>
      <c r="K18" s="32" t="s">
        <v>49</v>
      </c>
      <c r="L18" s="33">
        <f>I18*J18</f>
        <v>0</v>
      </c>
      <c r="M18" s="32" t="s">
        <v>41</v>
      </c>
      <c r="N18" s="34"/>
    </row>
    <row r="19" spans="1:14" ht="16.5" customHeight="1" x14ac:dyDescent="0.15">
      <c r="A19" s="15"/>
      <c r="B19" s="146"/>
      <c r="C19" s="147"/>
      <c r="D19" s="169" t="s">
        <v>13</v>
      </c>
      <c r="E19" s="181"/>
      <c r="F19" s="150" t="s">
        <v>50</v>
      </c>
      <c r="G19" s="151"/>
      <c r="H19" s="152"/>
      <c r="I19" s="107">
        <v>1430</v>
      </c>
      <c r="J19" s="31">
        <f>実施報告書!H18</f>
        <v>0</v>
      </c>
      <c r="K19" s="102" t="s">
        <v>49</v>
      </c>
      <c r="L19" s="33">
        <f t="shared" ref="L19:L50" si="0">I19*J19</f>
        <v>0</v>
      </c>
      <c r="M19" s="32" t="s">
        <v>41</v>
      </c>
      <c r="N19" s="34"/>
    </row>
    <row r="20" spans="1:14" ht="16.5" customHeight="1" x14ac:dyDescent="0.15">
      <c r="A20" s="15"/>
      <c r="B20" s="146"/>
      <c r="C20" s="147"/>
      <c r="D20" s="146"/>
      <c r="E20" s="147"/>
      <c r="F20" s="150" t="s">
        <v>51</v>
      </c>
      <c r="G20" s="151"/>
      <c r="H20" s="152"/>
      <c r="I20" s="107">
        <v>231</v>
      </c>
      <c r="J20" s="31">
        <f>実施報告書!H19</f>
        <v>0</v>
      </c>
      <c r="K20" s="102" t="s">
        <v>49</v>
      </c>
      <c r="L20" s="33">
        <f t="shared" si="0"/>
        <v>0</v>
      </c>
      <c r="M20" s="32" t="s">
        <v>41</v>
      </c>
      <c r="N20" s="34"/>
    </row>
    <row r="21" spans="1:14" ht="16.5" customHeight="1" x14ac:dyDescent="0.15">
      <c r="A21" s="15"/>
      <c r="B21" s="146"/>
      <c r="C21" s="147"/>
      <c r="D21" s="146"/>
      <c r="E21" s="147"/>
      <c r="F21" s="150" t="s">
        <v>52</v>
      </c>
      <c r="G21" s="151"/>
      <c r="H21" s="152"/>
      <c r="I21" s="107">
        <v>638</v>
      </c>
      <c r="J21" s="31">
        <f>実施報告書!H20</f>
        <v>0</v>
      </c>
      <c r="K21" s="102" t="s">
        <v>49</v>
      </c>
      <c r="L21" s="33">
        <f t="shared" si="0"/>
        <v>0</v>
      </c>
      <c r="M21" s="32" t="s">
        <v>41</v>
      </c>
      <c r="N21" s="34"/>
    </row>
    <row r="22" spans="1:14" ht="16.5" customHeight="1" x14ac:dyDescent="0.15">
      <c r="A22" s="15"/>
      <c r="B22" s="148"/>
      <c r="C22" s="149"/>
      <c r="D22" s="148"/>
      <c r="E22" s="149"/>
      <c r="F22" s="150" t="s">
        <v>53</v>
      </c>
      <c r="G22" s="151"/>
      <c r="H22" s="152"/>
      <c r="I22" s="107">
        <v>121</v>
      </c>
      <c r="J22" s="31">
        <f>実施報告書!H21</f>
        <v>0</v>
      </c>
      <c r="K22" s="102" t="s">
        <v>49</v>
      </c>
      <c r="L22" s="33">
        <f t="shared" si="0"/>
        <v>0</v>
      </c>
      <c r="M22" s="102" t="s">
        <v>41</v>
      </c>
      <c r="N22" s="34"/>
    </row>
    <row r="23" spans="1:14" ht="16.5" customHeight="1" x14ac:dyDescent="0.15">
      <c r="A23" s="15"/>
      <c r="B23" s="169" t="s">
        <v>18</v>
      </c>
      <c r="C23" s="170"/>
      <c r="D23" s="176"/>
      <c r="E23" s="132" t="s">
        <v>393</v>
      </c>
      <c r="F23" s="133"/>
      <c r="G23" s="133"/>
      <c r="H23" s="133"/>
      <c r="I23" s="107">
        <v>3295</v>
      </c>
      <c r="J23" s="31">
        <f>実施報告書!H22</f>
        <v>0</v>
      </c>
      <c r="K23" s="102" t="s">
        <v>49</v>
      </c>
      <c r="L23" s="33">
        <f t="shared" si="0"/>
        <v>0</v>
      </c>
      <c r="M23" s="102" t="s">
        <v>41</v>
      </c>
      <c r="N23" s="34"/>
    </row>
    <row r="24" spans="1:14" ht="16.5" customHeight="1" x14ac:dyDescent="0.15">
      <c r="A24" s="15"/>
      <c r="B24" s="146"/>
      <c r="C24" s="171"/>
      <c r="D24" s="177"/>
      <c r="E24" s="201" t="s">
        <v>394</v>
      </c>
      <c r="F24" s="129" t="s">
        <v>385</v>
      </c>
      <c r="G24" s="130"/>
      <c r="H24" s="131"/>
      <c r="I24" s="107">
        <v>3809</v>
      </c>
      <c r="J24" s="31">
        <f>実施報告書!H23</f>
        <v>0</v>
      </c>
      <c r="K24" s="102" t="s">
        <v>49</v>
      </c>
      <c r="L24" s="33">
        <f t="shared" si="0"/>
        <v>0</v>
      </c>
      <c r="M24" s="102" t="s">
        <v>41</v>
      </c>
      <c r="N24" s="34"/>
    </row>
    <row r="25" spans="1:14" ht="16.5" customHeight="1" x14ac:dyDescent="0.15">
      <c r="A25" s="15"/>
      <c r="B25" s="146"/>
      <c r="C25" s="171"/>
      <c r="D25" s="177"/>
      <c r="E25" s="202"/>
      <c r="F25" s="129" t="s">
        <v>388</v>
      </c>
      <c r="G25" s="130"/>
      <c r="H25" s="131"/>
      <c r="I25" s="107">
        <v>6788</v>
      </c>
      <c r="J25" s="31">
        <f>実施報告書!H24</f>
        <v>0</v>
      </c>
      <c r="K25" s="102" t="s">
        <v>49</v>
      </c>
      <c r="L25" s="33">
        <f t="shared" si="0"/>
        <v>0</v>
      </c>
      <c r="M25" s="102" t="s">
        <v>41</v>
      </c>
      <c r="N25" s="34"/>
    </row>
    <row r="26" spans="1:14" ht="16.5" customHeight="1" x14ac:dyDescent="0.15">
      <c r="A26" s="15"/>
      <c r="B26" s="146"/>
      <c r="C26" s="171"/>
      <c r="D26" s="177"/>
      <c r="E26" s="204" t="s">
        <v>395</v>
      </c>
      <c r="F26" s="205"/>
      <c r="G26" s="205"/>
      <c r="H26" s="205"/>
      <c r="I26" s="107">
        <v>4788</v>
      </c>
      <c r="J26" s="31">
        <f>実施報告書!H25</f>
        <v>0</v>
      </c>
      <c r="K26" s="102" t="s">
        <v>49</v>
      </c>
      <c r="L26" s="33">
        <f t="shared" si="0"/>
        <v>0</v>
      </c>
      <c r="M26" s="102" t="s">
        <v>41</v>
      </c>
      <c r="N26" s="34"/>
    </row>
    <row r="27" spans="1:14" ht="16.5" customHeight="1" x14ac:dyDescent="0.15">
      <c r="A27" s="15"/>
      <c r="B27" s="146"/>
      <c r="C27" s="171"/>
      <c r="D27" s="178"/>
      <c r="E27" s="204" t="s">
        <v>396</v>
      </c>
      <c r="F27" s="205"/>
      <c r="G27" s="205"/>
      <c r="H27" s="205"/>
      <c r="I27" s="107">
        <v>7813</v>
      </c>
      <c r="J27" s="31">
        <f>実施報告書!H26</f>
        <v>0</v>
      </c>
      <c r="K27" s="102" t="s">
        <v>49</v>
      </c>
      <c r="L27" s="33">
        <f t="shared" si="0"/>
        <v>0</v>
      </c>
      <c r="M27" s="102" t="s">
        <v>41</v>
      </c>
      <c r="N27" s="34"/>
    </row>
    <row r="28" spans="1:14" ht="16.5" customHeight="1" x14ac:dyDescent="0.15">
      <c r="A28" s="15"/>
      <c r="B28" s="146"/>
      <c r="C28" s="171"/>
      <c r="D28" s="198" t="s">
        <v>19</v>
      </c>
      <c r="E28" s="132" t="s">
        <v>393</v>
      </c>
      <c r="F28" s="132"/>
      <c r="G28" s="132"/>
      <c r="H28" s="132"/>
      <c r="I28" s="107">
        <v>7233</v>
      </c>
      <c r="J28" s="31">
        <f>実施報告書!H27</f>
        <v>0</v>
      </c>
      <c r="K28" s="102" t="s">
        <v>49</v>
      </c>
      <c r="L28" s="33">
        <f t="shared" si="0"/>
        <v>0</v>
      </c>
      <c r="M28" s="102" t="s">
        <v>41</v>
      </c>
      <c r="N28" s="34"/>
    </row>
    <row r="29" spans="1:14" ht="16.5" customHeight="1" x14ac:dyDescent="0.15">
      <c r="A29" s="15"/>
      <c r="B29" s="146"/>
      <c r="C29" s="171"/>
      <c r="D29" s="199"/>
      <c r="E29" s="201" t="s">
        <v>394</v>
      </c>
      <c r="F29" s="162" t="s">
        <v>385</v>
      </c>
      <c r="G29" s="163"/>
      <c r="H29" s="164"/>
      <c r="I29" s="107">
        <v>7736</v>
      </c>
      <c r="J29" s="31">
        <f>実施報告書!H28</f>
        <v>0</v>
      </c>
      <c r="K29" s="102" t="s">
        <v>49</v>
      </c>
      <c r="L29" s="33">
        <f t="shared" si="0"/>
        <v>0</v>
      </c>
      <c r="M29" s="102" t="s">
        <v>41</v>
      </c>
      <c r="N29" s="34"/>
    </row>
    <row r="30" spans="1:14" ht="16.5" customHeight="1" x14ac:dyDescent="0.15">
      <c r="A30" s="15"/>
      <c r="B30" s="146"/>
      <c r="C30" s="171"/>
      <c r="D30" s="199"/>
      <c r="E30" s="202"/>
      <c r="F30" s="162" t="s">
        <v>388</v>
      </c>
      <c r="G30" s="163"/>
      <c r="H30" s="164"/>
      <c r="I30" s="107">
        <v>10761</v>
      </c>
      <c r="J30" s="31">
        <f>実施報告書!H29</f>
        <v>0</v>
      </c>
      <c r="K30" s="102" t="s">
        <v>49</v>
      </c>
      <c r="L30" s="33">
        <f t="shared" si="0"/>
        <v>0</v>
      </c>
      <c r="M30" s="102" t="s">
        <v>41</v>
      </c>
      <c r="N30" s="34"/>
    </row>
    <row r="31" spans="1:14" ht="16.5" customHeight="1" x14ac:dyDescent="0.15">
      <c r="A31" s="15"/>
      <c r="B31" s="146"/>
      <c r="C31" s="171"/>
      <c r="D31" s="199"/>
      <c r="E31" s="204" t="s">
        <v>395</v>
      </c>
      <c r="F31" s="205"/>
      <c r="G31" s="205"/>
      <c r="H31" s="205"/>
      <c r="I31" s="107">
        <v>8726</v>
      </c>
      <c r="J31" s="31">
        <f>実施報告書!H30</f>
        <v>0</v>
      </c>
      <c r="K31" s="102" t="s">
        <v>49</v>
      </c>
      <c r="L31" s="33">
        <f t="shared" si="0"/>
        <v>0</v>
      </c>
      <c r="M31" s="102" t="s">
        <v>41</v>
      </c>
      <c r="N31" s="34"/>
    </row>
    <row r="32" spans="1:14" ht="16.5" customHeight="1" x14ac:dyDescent="0.15">
      <c r="A32" s="15"/>
      <c r="B32" s="148"/>
      <c r="C32" s="172"/>
      <c r="D32" s="200"/>
      <c r="E32" s="204" t="s">
        <v>396</v>
      </c>
      <c r="F32" s="205"/>
      <c r="G32" s="205"/>
      <c r="H32" s="205"/>
      <c r="I32" s="107">
        <v>11752</v>
      </c>
      <c r="J32" s="31">
        <f>実施報告書!H31</f>
        <v>0</v>
      </c>
      <c r="K32" s="102" t="s">
        <v>49</v>
      </c>
      <c r="L32" s="33">
        <f t="shared" si="0"/>
        <v>0</v>
      </c>
      <c r="M32" s="102" t="s">
        <v>41</v>
      </c>
      <c r="N32" s="34"/>
    </row>
    <row r="33" spans="1:14" ht="16.5" customHeight="1" x14ac:dyDescent="0.15">
      <c r="A33" s="15"/>
      <c r="B33" s="132" t="s">
        <v>20</v>
      </c>
      <c r="C33" s="176" t="s">
        <v>21</v>
      </c>
      <c r="D33" s="132" t="s">
        <v>22</v>
      </c>
      <c r="E33" s="132"/>
      <c r="F33" s="162" t="s">
        <v>54</v>
      </c>
      <c r="G33" s="163"/>
      <c r="H33" s="164"/>
      <c r="I33" s="107">
        <v>9350</v>
      </c>
      <c r="J33" s="31">
        <f>実施報告書!H32</f>
        <v>0</v>
      </c>
      <c r="K33" s="102" t="s">
        <v>49</v>
      </c>
      <c r="L33" s="33">
        <f t="shared" si="0"/>
        <v>0</v>
      </c>
      <c r="M33" s="102" t="s">
        <v>41</v>
      </c>
      <c r="N33" s="34"/>
    </row>
    <row r="34" spans="1:14" ht="16.5" customHeight="1" x14ac:dyDescent="0.15">
      <c r="A34" s="15"/>
      <c r="B34" s="132"/>
      <c r="C34" s="177"/>
      <c r="D34" s="132"/>
      <c r="E34" s="132"/>
      <c r="F34" s="162" t="s">
        <v>55</v>
      </c>
      <c r="G34" s="163"/>
      <c r="H34" s="164"/>
      <c r="I34" s="107">
        <v>7350</v>
      </c>
      <c r="J34" s="31">
        <f>実施報告書!H33</f>
        <v>0</v>
      </c>
      <c r="K34" s="102" t="s">
        <v>49</v>
      </c>
      <c r="L34" s="33">
        <f t="shared" si="0"/>
        <v>0</v>
      </c>
      <c r="M34" s="102" t="s">
        <v>41</v>
      </c>
      <c r="N34" s="34"/>
    </row>
    <row r="35" spans="1:14" ht="16.5" customHeight="1" x14ac:dyDescent="0.15">
      <c r="A35" s="15"/>
      <c r="B35" s="132"/>
      <c r="C35" s="177"/>
      <c r="D35" s="132" t="s">
        <v>25</v>
      </c>
      <c r="E35" s="132"/>
      <c r="F35" s="162" t="s">
        <v>54</v>
      </c>
      <c r="G35" s="163"/>
      <c r="H35" s="164"/>
      <c r="I35" s="107">
        <v>9350</v>
      </c>
      <c r="J35" s="31">
        <f>実施報告書!H34</f>
        <v>0</v>
      </c>
      <c r="K35" s="102" t="s">
        <v>49</v>
      </c>
      <c r="L35" s="33">
        <f t="shared" si="0"/>
        <v>0</v>
      </c>
      <c r="M35" s="102" t="s">
        <v>41</v>
      </c>
      <c r="N35" s="34"/>
    </row>
    <row r="36" spans="1:14" ht="16.5" customHeight="1" x14ac:dyDescent="0.15">
      <c r="A36" s="15"/>
      <c r="B36" s="132"/>
      <c r="C36" s="178"/>
      <c r="D36" s="132"/>
      <c r="E36" s="132"/>
      <c r="F36" s="162" t="s">
        <v>55</v>
      </c>
      <c r="G36" s="163"/>
      <c r="H36" s="164"/>
      <c r="I36" s="107">
        <v>7350</v>
      </c>
      <c r="J36" s="31">
        <f>実施報告書!H35</f>
        <v>0</v>
      </c>
      <c r="K36" s="102" t="s">
        <v>49</v>
      </c>
      <c r="L36" s="33">
        <f t="shared" si="0"/>
        <v>0</v>
      </c>
      <c r="M36" s="102" t="s">
        <v>41</v>
      </c>
      <c r="N36" s="34"/>
    </row>
    <row r="37" spans="1:14" ht="16.5" customHeight="1" x14ac:dyDescent="0.15">
      <c r="A37" s="15"/>
      <c r="B37" s="132"/>
      <c r="C37" s="165" t="s">
        <v>26</v>
      </c>
      <c r="D37" s="162" t="s">
        <v>27</v>
      </c>
      <c r="E37" s="163"/>
      <c r="F37" s="163"/>
      <c r="G37" s="163"/>
      <c r="H37" s="164"/>
      <c r="I37" s="107">
        <v>9350</v>
      </c>
      <c r="J37" s="31">
        <f>実施報告書!H36</f>
        <v>0</v>
      </c>
      <c r="K37" s="102" t="s">
        <v>49</v>
      </c>
      <c r="L37" s="33">
        <f t="shared" si="0"/>
        <v>0</v>
      </c>
      <c r="M37" s="102" t="s">
        <v>41</v>
      </c>
      <c r="N37" s="34"/>
    </row>
    <row r="38" spans="1:14" ht="16.5" customHeight="1" x14ac:dyDescent="0.15">
      <c r="A38" s="15"/>
      <c r="B38" s="132"/>
      <c r="C38" s="166"/>
      <c r="D38" s="162" t="s">
        <v>28</v>
      </c>
      <c r="E38" s="163"/>
      <c r="F38" s="163"/>
      <c r="G38" s="163"/>
      <c r="H38" s="164"/>
      <c r="I38" s="107">
        <v>9350</v>
      </c>
      <c r="J38" s="31">
        <f>実施報告書!H37</f>
        <v>0</v>
      </c>
      <c r="K38" s="102" t="s">
        <v>49</v>
      </c>
      <c r="L38" s="33">
        <f t="shared" si="0"/>
        <v>0</v>
      </c>
      <c r="M38" s="102" t="s">
        <v>41</v>
      </c>
      <c r="N38" s="34"/>
    </row>
    <row r="39" spans="1:14" ht="16.5" customHeight="1" x14ac:dyDescent="0.15">
      <c r="A39" s="15"/>
      <c r="B39" s="179" t="s">
        <v>29</v>
      </c>
      <c r="C39" s="154" t="s">
        <v>21</v>
      </c>
      <c r="D39" s="179" t="s">
        <v>30</v>
      </c>
      <c r="E39" s="179"/>
      <c r="F39" s="162" t="s">
        <v>54</v>
      </c>
      <c r="G39" s="163"/>
      <c r="H39" s="164"/>
      <c r="I39" s="107">
        <v>7106</v>
      </c>
      <c r="J39" s="31">
        <f>実施報告書!H38</f>
        <v>0</v>
      </c>
      <c r="K39" s="102" t="s">
        <v>49</v>
      </c>
      <c r="L39" s="33">
        <f t="shared" si="0"/>
        <v>0</v>
      </c>
      <c r="M39" s="102" t="s">
        <v>41</v>
      </c>
      <c r="N39" s="34"/>
    </row>
    <row r="40" spans="1:14" ht="16.5" customHeight="1" x14ac:dyDescent="0.15">
      <c r="A40" s="15"/>
      <c r="B40" s="179"/>
      <c r="C40" s="156"/>
      <c r="D40" s="179"/>
      <c r="E40" s="179"/>
      <c r="F40" s="162" t="s">
        <v>55</v>
      </c>
      <c r="G40" s="163"/>
      <c r="H40" s="164"/>
      <c r="I40" s="107">
        <v>6106</v>
      </c>
      <c r="J40" s="31">
        <f>実施報告書!H39</f>
        <v>0</v>
      </c>
      <c r="K40" s="102" t="s">
        <v>49</v>
      </c>
      <c r="L40" s="33">
        <f t="shared" si="0"/>
        <v>0</v>
      </c>
      <c r="M40" s="102" t="s">
        <v>41</v>
      </c>
      <c r="N40" s="34"/>
    </row>
    <row r="41" spans="1:14" ht="16.5" customHeight="1" x14ac:dyDescent="0.15">
      <c r="A41" s="15"/>
      <c r="B41" s="179"/>
      <c r="C41" s="156"/>
      <c r="D41" s="179" t="s">
        <v>31</v>
      </c>
      <c r="E41" s="179"/>
      <c r="F41" s="162" t="s">
        <v>54</v>
      </c>
      <c r="G41" s="163"/>
      <c r="H41" s="164"/>
      <c r="I41" s="107">
        <v>12826</v>
      </c>
      <c r="J41" s="31">
        <f>実施報告書!H40</f>
        <v>0</v>
      </c>
      <c r="K41" s="102" t="s">
        <v>49</v>
      </c>
      <c r="L41" s="33">
        <f t="shared" si="0"/>
        <v>0</v>
      </c>
      <c r="M41" s="102" t="s">
        <v>41</v>
      </c>
      <c r="N41" s="34"/>
    </row>
    <row r="42" spans="1:14" ht="16.5" customHeight="1" x14ac:dyDescent="0.15">
      <c r="A42" s="15"/>
      <c r="B42" s="179"/>
      <c r="C42" s="156"/>
      <c r="D42" s="179"/>
      <c r="E42" s="179"/>
      <c r="F42" s="162" t="s">
        <v>55</v>
      </c>
      <c r="G42" s="163"/>
      <c r="H42" s="164"/>
      <c r="I42" s="107">
        <v>11326</v>
      </c>
      <c r="J42" s="31">
        <f>実施報告書!H41</f>
        <v>0</v>
      </c>
      <c r="K42" s="102" t="s">
        <v>49</v>
      </c>
      <c r="L42" s="33">
        <f t="shared" si="0"/>
        <v>0</v>
      </c>
      <c r="M42" s="102" t="s">
        <v>41</v>
      </c>
      <c r="N42" s="34"/>
    </row>
    <row r="43" spans="1:14" ht="16.5" customHeight="1" x14ac:dyDescent="0.15">
      <c r="A43" s="15"/>
      <c r="B43" s="179"/>
      <c r="C43" s="165" t="s">
        <v>26</v>
      </c>
      <c r="D43" s="162" t="s">
        <v>30</v>
      </c>
      <c r="E43" s="163"/>
      <c r="F43" s="163"/>
      <c r="G43" s="163"/>
      <c r="H43" s="164"/>
      <c r="I43" s="107">
        <v>7106</v>
      </c>
      <c r="J43" s="31">
        <f>実施報告書!H42</f>
        <v>0</v>
      </c>
      <c r="K43" s="102" t="s">
        <v>49</v>
      </c>
      <c r="L43" s="33">
        <f t="shared" si="0"/>
        <v>0</v>
      </c>
      <c r="M43" s="102" t="s">
        <v>41</v>
      </c>
      <c r="N43" s="34"/>
    </row>
    <row r="44" spans="1:14" ht="16.5" customHeight="1" x14ac:dyDescent="0.15">
      <c r="A44" s="15"/>
      <c r="B44" s="179"/>
      <c r="C44" s="180"/>
      <c r="D44" s="162" t="s">
        <v>56</v>
      </c>
      <c r="E44" s="163"/>
      <c r="F44" s="163"/>
      <c r="G44" s="163"/>
      <c r="H44" s="164"/>
      <c r="I44" s="107">
        <v>12826</v>
      </c>
      <c r="J44" s="31">
        <f>実施報告書!H43</f>
        <v>0</v>
      </c>
      <c r="K44" s="102" t="s">
        <v>49</v>
      </c>
      <c r="L44" s="33">
        <f t="shared" si="0"/>
        <v>0</v>
      </c>
      <c r="M44" s="102" t="s">
        <v>41</v>
      </c>
      <c r="N44" s="34"/>
    </row>
    <row r="45" spans="1:14" ht="16.5" customHeight="1" x14ac:dyDescent="0.15">
      <c r="A45" s="15"/>
      <c r="B45" s="179" t="s">
        <v>33</v>
      </c>
      <c r="C45" s="179"/>
      <c r="D45" s="179"/>
      <c r="E45" s="179"/>
      <c r="F45" s="162" t="s">
        <v>54</v>
      </c>
      <c r="G45" s="163"/>
      <c r="H45" s="164"/>
      <c r="I45" s="107">
        <v>1694</v>
      </c>
      <c r="J45" s="31">
        <f>実施報告書!H44</f>
        <v>0</v>
      </c>
      <c r="K45" s="102" t="s">
        <v>49</v>
      </c>
      <c r="L45" s="33">
        <f t="shared" si="0"/>
        <v>0</v>
      </c>
      <c r="M45" s="102" t="s">
        <v>41</v>
      </c>
      <c r="N45" s="34"/>
    </row>
    <row r="46" spans="1:14" ht="16.5" customHeight="1" x14ac:dyDescent="0.15">
      <c r="A46" s="15"/>
      <c r="B46" s="179"/>
      <c r="C46" s="179"/>
      <c r="D46" s="179"/>
      <c r="E46" s="179"/>
      <c r="F46" s="162" t="s">
        <v>55</v>
      </c>
      <c r="G46" s="163"/>
      <c r="H46" s="164"/>
      <c r="I46" s="107">
        <v>694</v>
      </c>
      <c r="J46" s="31">
        <f>実施報告書!H45</f>
        <v>0</v>
      </c>
      <c r="K46" s="102" t="s">
        <v>49</v>
      </c>
      <c r="L46" s="33">
        <f t="shared" si="0"/>
        <v>0</v>
      </c>
      <c r="M46" s="102" t="s">
        <v>41</v>
      </c>
      <c r="N46" s="34"/>
    </row>
    <row r="47" spans="1:14" ht="16.5" customHeight="1" x14ac:dyDescent="0.15">
      <c r="A47" s="15"/>
      <c r="B47" s="169" t="s">
        <v>34</v>
      </c>
      <c r="C47" s="170"/>
      <c r="D47" s="179" t="s">
        <v>35</v>
      </c>
      <c r="E47" s="179"/>
      <c r="F47" s="162" t="s">
        <v>54</v>
      </c>
      <c r="G47" s="163"/>
      <c r="H47" s="164"/>
      <c r="I47" s="107">
        <v>2525</v>
      </c>
      <c r="J47" s="31">
        <f>実施報告書!H46</f>
        <v>0</v>
      </c>
      <c r="K47" s="102" t="s">
        <v>49</v>
      </c>
      <c r="L47" s="33">
        <f t="shared" si="0"/>
        <v>0</v>
      </c>
      <c r="M47" s="102" t="s">
        <v>41</v>
      </c>
      <c r="N47" s="34"/>
    </row>
    <row r="48" spans="1:14" ht="16.5" customHeight="1" x14ac:dyDescent="0.15">
      <c r="A48" s="15"/>
      <c r="B48" s="146"/>
      <c r="C48" s="171"/>
      <c r="D48" s="179"/>
      <c r="E48" s="179"/>
      <c r="F48" s="162" t="s">
        <v>55</v>
      </c>
      <c r="G48" s="163"/>
      <c r="H48" s="164"/>
      <c r="I48" s="107">
        <v>125</v>
      </c>
      <c r="J48" s="31">
        <f>実施報告書!H47</f>
        <v>0</v>
      </c>
      <c r="K48" s="102" t="s">
        <v>49</v>
      </c>
      <c r="L48" s="33">
        <f t="shared" si="0"/>
        <v>0</v>
      </c>
      <c r="M48" s="102" t="s">
        <v>41</v>
      </c>
      <c r="N48" s="34"/>
    </row>
    <row r="49" spans="1:14" ht="16.5" customHeight="1" x14ac:dyDescent="0.15">
      <c r="A49" s="15"/>
      <c r="B49" s="146"/>
      <c r="C49" s="171"/>
      <c r="D49" s="179" t="s">
        <v>36</v>
      </c>
      <c r="E49" s="179"/>
      <c r="F49" s="162" t="s">
        <v>54</v>
      </c>
      <c r="G49" s="163"/>
      <c r="H49" s="164"/>
      <c r="I49" s="107">
        <v>2095</v>
      </c>
      <c r="J49" s="31">
        <f>実施報告書!H48</f>
        <v>0</v>
      </c>
      <c r="K49" s="102" t="s">
        <v>49</v>
      </c>
      <c r="L49" s="33">
        <f t="shared" si="0"/>
        <v>0</v>
      </c>
      <c r="M49" s="102" t="s">
        <v>41</v>
      </c>
      <c r="N49" s="34"/>
    </row>
    <row r="50" spans="1:14" ht="16.5" customHeight="1" x14ac:dyDescent="0.15">
      <c r="A50" s="15"/>
      <c r="B50" s="146"/>
      <c r="C50" s="171"/>
      <c r="D50" s="179"/>
      <c r="E50" s="179"/>
      <c r="F50" s="162" t="s">
        <v>55</v>
      </c>
      <c r="G50" s="163"/>
      <c r="H50" s="164"/>
      <c r="I50" s="108">
        <v>95</v>
      </c>
      <c r="J50" s="31">
        <f>実施報告書!H49</f>
        <v>0</v>
      </c>
      <c r="K50" s="102" t="s">
        <v>49</v>
      </c>
      <c r="L50" s="33">
        <f t="shared" si="0"/>
        <v>0</v>
      </c>
      <c r="M50" s="102" t="s">
        <v>41</v>
      </c>
      <c r="N50" s="34"/>
    </row>
    <row r="51" spans="1:14" ht="16.5" customHeight="1" x14ac:dyDescent="0.15">
      <c r="A51" s="15"/>
      <c r="B51" s="146"/>
      <c r="C51" s="171"/>
      <c r="D51" s="179" t="s">
        <v>410</v>
      </c>
      <c r="E51" s="179"/>
      <c r="F51" s="162" t="s">
        <v>54</v>
      </c>
      <c r="G51" s="163"/>
      <c r="H51" s="164"/>
      <c r="I51" s="108">
        <v>3960</v>
      </c>
      <c r="J51" s="31">
        <f>実施報告書!H50</f>
        <v>0</v>
      </c>
      <c r="K51" s="104" t="s">
        <v>49</v>
      </c>
      <c r="L51" s="33">
        <f t="shared" ref="L51" si="1">I51*J51</f>
        <v>0</v>
      </c>
      <c r="M51" s="104" t="s">
        <v>41</v>
      </c>
      <c r="N51" s="34"/>
    </row>
    <row r="52" spans="1:14" ht="16.5" customHeight="1" x14ac:dyDescent="0.15">
      <c r="A52" s="15"/>
      <c r="B52" s="148"/>
      <c r="C52" s="172"/>
      <c r="D52" s="179"/>
      <c r="E52" s="179"/>
      <c r="F52" s="162" t="s">
        <v>55</v>
      </c>
      <c r="G52" s="163"/>
      <c r="H52" s="164"/>
      <c r="I52" s="108">
        <v>860</v>
      </c>
      <c r="J52" s="31">
        <f>実施報告書!H51</f>
        <v>0</v>
      </c>
      <c r="K52" s="104" t="s">
        <v>49</v>
      </c>
      <c r="L52" s="33">
        <f>I52*J52</f>
        <v>0</v>
      </c>
      <c r="M52" s="104" t="s">
        <v>41</v>
      </c>
      <c r="N52" s="34"/>
    </row>
    <row r="53" spans="1:14" ht="22.5" customHeight="1" x14ac:dyDescent="0.15">
      <c r="A53" s="15"/>
      <c r="B53" s="206" t="s">
        <v>57</v>
      </c>
      <c r="C53" s="207"/>
      <c r="D53" s="207"/>
      <c r="E53" s="207"/>
      <c r="F53" s="207"/>
      <c r="G53" s="207"/>
      <c r="H53" s="207"/>
      <c r="I53" s="207"/>
      <c r="J53" s="207"/>
      <c r="K53" s="208"/>
      <c r="L53" s="33">
        <f>SUM(L18:L52)</f>
        <v>0</v>
      </c>
      <c r="M53" s="32" t="s">
        <v>41</v>
      </c>
      <c r="N53" s="34"/>
    </row>
    <row r="54" spans="1:14" ht="13.5" customHeight="1" x14ac:dyDescent="0.15">
      <c r="A54" s="35"/>
      <c r="B54" s="36"/>
      <c r="C54" s="36"/>
      <c r="D54" s="36"/>
      <c r="E54" s="36"/>
      <c r="F54" s="36"/>
      <c r="G54" s="36"/>
      <c r="H54" s="36"/>
      <c r="I54" s="36"/>
      <c r="J54" s="36"/>
      <c r="K54" s="36"/>
      <c r="L54" s="36"/>
      <c r="M54" s="36"/>
      <c r="N54" s="37"/>
    </row>
    <row r="55" spans="1:14" ht="19.5" customHeight="1" x14ac:dyDescent="0.15">
      <c r="A55" s="38"/>
      <c r="B55" s="38"/>
      <c r="C55" s="38"/>
      <c r="D55" s="38"/>
      <c r="E55" s="39"/>
      <c r="F55" s="39"/>
      <c r="G55" s="39"/>
      <c r="H55" s="38"/>
      <c r="I55" s="39"/>
      <c r="J55" s="38"/>
      <c r="K55" s="38"/>
      <c r="L55" s="38"/>
      <c r="M55" s="38"/>
      <c r="N55" s="38"/>
    </row>
    <row r="56" spans="1:14" ht="12" customHeight="1" x14ac:dyDescent="0.15">
      <c r="A56" s="13"/>
      <c r="B56" s="40"/>
      <c r="C56" s="40"/>
      <c r="D56" s="41"/>
      <c r="E56" s="40"/>
      <c r="F56" s="40"/>
      <c r="G56" s="40"/>
      <c r="H56" s="40"/>
      <c r="I56" s="40"/>
      <c r="J56" s="40"/>
      <c r="K56" s="40"/>
      <c r="L56" s="40"/>
      <c r="M56" s="40"/>
      <c r="N56" s="14"/>
    </row>
    <row r="57" spans="1:14" ht="19.5" customHeight="1" x14ac:dyDescent="0.15">
      <c r="A57" s="15"/>
      <c r="B57" s="209" t="s">
        <v>58</v>
      </c>
      <c r="C57" s="209"/>
      <c r="D57" s="209"/>
      <c r="E57" s="20" t="s">
        <v>59</v>
      </c>
      <c r="F57" s="42"/>
      <c r="G57" s="42"/>
      <c r="H57" s="19"/>
      <c r="I57" s="42"/>
      <c r="J57" s="19"/>
      <c r="K57" s="19"/>
      <c r="L57" s="19"/>
      <c r="M57" s="19"/>
      <c r="N57" s="34"/>
    </row>
    <row r="58" spans="1:14" ht="9" customHeight="1" x14ac:dyDescent="0.15">
      <c r="A58" s="15"/>
      <c r="B58" s="19"/>
      <c r="C58" s="19"/>
      <c r="D58" s="19"/>
      <c r="E58" s="19"/>
      <c r="F58" s="19"/>
      <c r="G58" s="19"/>
      <c r="H58" s="19"/>
      <c r="I58" s="19"/>
      <c r="J58" s="19"/>
      <c r="K58" s="19"/>
      <c r="L58" s="19"/>
      <c r="M58" s="19"/>
      <c r="N58" s="34"/>
    </row>
    <row r="59" spans="1:14" x14ac:dyDescent="0.15">
      <c r="A59" s="15"/>
      <c r="B59" s="210" t="s">
        <v>60</v>
      </c>
      <c r="C59" s="210"/>
      <c r="D59" s="210"/>
      <c r="E59" s="19"/>
      <c r="F59" s="19"/>
      <c r="G59" s="19"/>
      <c r="H59" s="19"/>
      <c r="I59" s="19"/>
      <c r="J59" s="19"/>
      <c r="K59" s="19"/>
      <c r="L59" s="19"/>
      <c r="M59" s="19"/>
      <c r="N59" s="34"/>
    </row>
    <row r="60" spans="1:14" ht="19.5" customHeight="1" x14ac:dyDescent="0.15">
      <c r="A60" s="15"/>
      <c r="B60" s="217" t="s">
        <v>61</v>
      </c>
      <c r="C60" s="218"/>
      <c r="D60" s="219"/>
      <c r="E60" s="215"/>
      <c r="F60" s="215"/>
      <c r="G60" s="215"/>
      <c r="H60" s="215"/>
      <c r="I60" s="215"/>
      <c r="J60" s="215"/>
      <c r="K60" s="215"/>
      <c r="L60" s="215"/>
      <c r="M60" s="215"/>
      <c r="N60" s="34"/>
    </row>
    <row r="61" spans="1:14" ht="19.5" customHeight="1" x14ac:dyDescent="0.15">
      <c r="A61" s="15"/>
      <c r="B61" s="211" t="s">
        <v>62</v>
      </c>
      <c r="C61" s="211"/>
      <c r="D61" s="211"/>
      <c r="E61" s="215"/>
      <c r="F61" s="215"/>
      <c r="G61" s="215"/>
      <c r="H61" s="215"/>
      <c r="I61" s="215"/>
      <c r="J61" s="215"/>
      <c r="K61" s="215"/>
      <c r="L61" s="215"/>
      <c r="M61" s="215"/>
      <c r="N61" s="34"/>
    </row>
    <row r="62" spans="1:14" ht="19.5" customHeight="1" x14ac:dyDescent="0.15">
      <c r="A62" s="15"/>
      <c r="B62" s="211" t="s">
        <v>63</v>
      </c>
      <c r="C62" s="211"/>
      <c r="D62" s="211"/>
      <c r="E62" s="212"/>
      <c r="F62" s="213"/>
      <c r="G62" s="213"/>
      <c r="H62" s="213"/>
      <c r="I62" s="213"/>
      <c r="J62" s="213"/>
      <c r="K62" s="213"/>
      <c r="L62" s="213"/>
      <c r="M62" s="214"/>
      <c r="N62" s="34"/>
    </row>
    <row r="63" spans="1:14" ht="19.5" customHeight="1" x14ac:dyDescent="0.15">
      <c r="A63" s="15"/>
      <c r="B63" s="211" t="s">
        <v>64</v>
      </c>
      <c r="C63" s="211"/>
      <c r="D63" s="211"/>
      <c r="E63" s="216"/>
      <c r="F63" s="216"/>
      <c r="G63" s="216"/>
      <c r="H63" s="216"/>
      <c r="I63" s="216"/>
      <c r="J63" s="216"/>
      <c r="K63" s="216"/>
      <c r="L63" s="216"/>
      <c r="M63" s="216"/>
      <c r="N63" s="34"/>
    </row>
    <row r="64" spans="1:14" ht="19.5" customHeight="1" x14ac:dyDescent="0.15">
      <c r="A64" s="15"/>
      <c r="B64" s="211" t="s">
        <v>65</v>
      </c>
      <c r="C64" s="211"/>
      <c r="D64" s="211"/>
      <c r="E64" s="212"/>
      <c r="F64" s="213"/>
      <c r="G64" s="213"/>
      <c r="H64" s="213"/>
      <c r="I64" s="213"/>
      <c r="J64" s="213"/>
      <c r="K64" s="213"/>
      <c r="L64" s="213"/>
      <c r="M64" s="214"/>
      <c r="N64" s="34"/>
    </row>
    <row r="65" spans="1:14" ht="12" customHeight="1" x14ac:dyDescent="0.15">
      <c r="A65" s="35"/>
      <c r="B65" s="36"/>
      <c r="C65" s="36"/>
      <c r="D65" s="36"/>
      <c r="E65" s="36"/>
      <c r="F65" s="36"/>
      <c r="G65" s="36"/>
      <c r="H65" s="36"/>
      <c r="I65" s="36"/>
      <c r="J65" s="36"/>
      <c r="K65" s="36"/>
      <c r="L65" s="36"/>
      <c r="M65" s="36"/>
      <c r="N65" s="37"/>
    </row>
    <row r="66" spans="1:14" ht="19.5" customHeight="1" x14ac:dyDescent="0.15"/>
    <row r="67" spans="1:14" ht="19.5" customHeight="1" x14ac:dyDescent="0.15"/>
    <row r="68" spans="1:14" ht="19.5" customHeight="1" x14ac:dyDescent="0.15"/>
    <row r="69" spans="1:14" ht="19.5" customHeight="1" x14ac:dyDescent="0.15"/>
    <row r="70" spans="1:14" ht="19.5" customHeight="1" x14ac:dyDescent="0.15"/>
  </sheetData>
  <mergeCells count="85">
    <mergeCell ref="B53:K53"/>
    <mergeCell ref="B57:D57"/>
    <mergeCell ref="B59:D59"/>
    <mergeCell ref="B64:D64"/>
    <mergeCell ref="E64:M64"/>
    <mergeCell ref="B61:D61"/>
    <mergeCell ref="E61:M61"/>
    <mergeCell ref="B62:D62"/>
    <mergeCell ref="E62:M62"/>
    <mergeCell ref="B63:D63"/>
    <mergeCell ref="E63:M63"/>
    <mergeCell ref="B60:D60"/>
    <mergeCell ref="E60:M60"/>
    <mergeCell ref="B47:C52"/>
    <mergeCell ref="D51:E52"/>
    <mergeCell ref="F51:H51"/>
    <mergeCell ref="F52:H52"/>
    <mergeCell ref="B45:E46"/>
    <mergeCell ref="F45:H45"/>
    <mergeCell ref="F46:H46"/>
    <mergeCell ref="D47:E48"/>
    <mergeCell ref="F47:H47"/>
    <mergeCell ref="F48:H48"/>
    <mergeCell ref="D49:E50"/>
    <mergeCell ref="F49:H49"/>
    <mergeCell ref="F50:H50"/>
    <mergeCell ref="D44:H44"/>
    <mergeCell ref="B33:B38"/>
    <mergeCell ref="C33:C36"/>
    <mergeCell ref="B39:B44"/>
    <mergeCell ref="C39:C42"/>
    <mergeCell ref="D39:E40"/>
    <mergeCell ref="C43:C44"/>
    <mergeCell ref="D33:E34"/>
    <mergeCell ref="D35:E36"/>
    <mergeCell ref="F35:H35"/>
    <mergeCell ref="F36:H36"/>
    <mergeCell ref="C37:C38"/>
    <mergeCell ref="D37:H37"/>
    <mergeCell ref="F39:H39"/>
    <mergeCell ref="F40:H40"/>
    <mergeCell ref="D41:E42"/>
    <mergeCell ref="D38:H38"/>
    <mergeCell ref="F33:H33"/>
    <mergeCell ref="F34:H34"/>
    <mergeCell ref="D23:D27"/>
    <mergeCell ref="D43:H43"/>
    <mergeCell ref="F41:H41"/>
    <mergeCell ref="F42:H42"/>
    <mergeCell ref="B23:C32"/>
    <mergeCell ref="D28:D32"/>
    <mergeCell ref="E29:E30"/>
    <mergeCell ref="F29:H29"/>
    <mergeCell ref="B17:H17"/>
    <mergeCell ref="F30:H30"/>
    <mergeCell ref="E32:H32"/>
    <mergeCell ref="E27:H27"/>
    <mergeCell ref="E24:E25"/>
    <mergeCell ref="F24:H24"/>
    <mergeCell ref="F25:H25"/>
    <mergeCell ref="E23:H23"/>
    <mergeCell ref="E26:H26"/>
    <mergeCell ref="E28:H28"/>
    <mergeCell ref="E31:H31"/>
    <mergeCell ref="J17:K17"/>
    <mergeCell ref="L17:M17"/>
    <mergeCell ref="B18:C22"/>
    <mergeCell ref="D18:H18"/>
    <mergeCell ref="D19:E22"/>
    <mergeCell ref="F19:H19"/>
    <mergeCell ref="F20:H20"/>
    <mergeCell ref="F21:H21"/>
    <mergeCell ref="F22:H22"/>
    <mergeCell ref="H10:K10"/>
    <mergeCell ref="H11:K11"/>
    <mergeCell ref="B13:M13"/>
    <mergeCell ref="B14:M14"/>
    <mergeCell ref="B16:J16"/>
    <mergeCell ref="K16:M16"/>
    <mergeCell ref="H9:K9"/>
    <mergeCell ref="B1:M1"/>
    <mergeCell ref="J2:M2"/>
    <mergeCell ref="B5:D5"/>
    <mergeCell ref="E6:J6"/>
    <mergeCell ref="H8:K8"/>
  </mergeCells>
  <phoneticPr fontId="3"/>
  <dataValidations count="2">
    <dataValidation imeMode="off" allowBlank="1" showInputMessage="1" showErrorMessage="1" sqref="E63:M63" xr:uid="{00000000-0002-0000-0100-000000000000}"/>
    <dataValidation imeMode="hiragana" allowBlank="1" showInputMessage="1" showErrorMessage="1" sqref="E60:M61 E64:M64" xr:uid="{00000000-0002-0000-0100-000001000000}"/>
  </dataValidations>
  <pageMargins left="0.78740157480314965" right="0.78740157480314965" top="0.59055118110236227" bottom="0.39370078740157483" header="0" footer="0"/>
  <pageSetup paperSize="9" scale="71" orientation="portrait" r:id="rId1"/>
  <headerFooter alignWithMargins="0">
    <oddFooter xml:space="preserve">&amp;C&amp;"ＭＳ 明朝,標準"&amp;14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6"/>
  <sheetViews>
    <sheetView view="pageBreakPreview" zoomScale="96" zoomScaleNormal="96" zoomScaleSheetLayoutView="96" workbookViewId="0">
      <selection activeCell="O9" sqref="O9"/>
    </sheetView>
  </sheetViews>
  <sheetFormatPr defaultColWidth="9" defaultRowHeight="14.25" x14ac:dyDescent="0.15"/>
  <cols>
    <col min="1" max="1" width="5.625" style="2" customWidth="1"/>
    <col min="2" max="2" width="9.125" style="2" customWidth="1"/>
    <col min="3" max="3" width="4.25" style="2" customWidth="1"/>
    <col min="4" max="4" width="13.25" style="2" customWidth="1"/>
    <col min="5" max="5" width="6.5" style="2" customWidth="1"/>
    <col min="6" max="6" width="5.5" style="2" bestFit="1" customWidth="1"/>
    <col min="7" max="7" width="6.25" style="2" customWidth="1"/>
    <col min="8" max="8" width="4.25" style="2" customWidth="1"/>
    <col min="9" max="9" width="17.375" style="2" customWidth="1"/>
    <col min="10" max="10" width="7.625" style="2" customWidth="1"/>
    <col min="11" max="11" width="9.5" style="2" customWidth="1"/>
    <col min="12" max="12" width="10.75" style="1" bestFit="1" customWidth="1"/>
    <col min="13" max="13" width="9" style="1"/>
    <col min="14" max="14" width="9.625" style="1" bestFit="1" customWidth="1"/>
    <col min="15" max="16" width="27.625" style="1" bestFit="1" customWidth="1"/>
    <col min="17" max="16384" width="9" style="1"/>
  </cols>
  <sheetData>
    <row r="1" spans="1:15" ht="20.25" customHeight="1" x14ac:dyDescent="0.15">
      <c r="A1" s="224" t="s">
        <v>66</v>
      </c>
      <c r="B1" s="224"/>
      <c r="C1" s="224"/>
      <c r="D1" s="224"/>
      <c r="E1" s="224"/>
      <c r="F1" s="224"/>
      <c r="G1" s="224"/>
      <c r="H1" s="224"/>
      <c r="I1" s="224"/>
      <c r="J1" s="224"/>
      <c r="K1" s="120" t="s">
        <v>454</v>
      </c>
      <c r="O1" s="1" t="s">
        <v>439</v>
      </c>
    </row>
    <row r="2" spans="1:15" ht="15" customHeight="1" thickBot="1" x14ac:dyDescent="0.2">
      <c r="A2" s="224"/>
      <c r="B2" s="224"/>
      <c r="C2" s="224"/>
      <c r="D2" s="224"/>
      <c r="E2" s="224"/>
      <c r="F2" s="224"/>
      <c r="G2" s="224"/>
      <c r="H2" s="224"/>
      <c r="I2" s="224"/>
      <c r="J2" s="224"/>
      <c r="K2" s="224"/>
    </row>
    <row r="3" spans="1:15" ht="16.5" customHeight="1" thickTop="1" x14ac:dyDescent="0.15">
      <c r="A3" s="225" t="s">
        <v>67</v>
      </c>
      <c r="B3" s="226"/>
      <c r="C3" s="43"/>
      <c r="D3" s="231" t="s">
        <v>68</v>
      </c>
      <c r="E3" s="232"/>
      <c r="F3" s="232"/>
      <c r="G3" s="233"/>
      <c r="H3" s="44"/>
      <c r="I3" s="234" t="s">
        <v>33</v>
      </c>
      <c r="J3" s="232"/>
      <c r="K3" s="233"/>
    </row>
    <row r="4" spans="1:15" ht="16.5" customHeight="1" x14ac:dyDescent="0.15">
      <c r="A4" s="227"/>
      <c r="B4" s="228"/>
      <c r="C4" s="45"/>
      <c r="D4" s="235" t="s">
        <v>69</v>
      </c>
      <c r="E4" s="236"/>
      <c r="F4" s="236"/>
      <c r="G4" s="237"/>
      <c r="H4" s="46"/>
      <c r="I4" s="238" t="s">
        <v>70</v>
      </c>
      <c r="J4" s="236"/>
      <c r="K4" s="237"/>
    </row>
    <row r="5" spans="1:15" ht="16.5" customHeight="1" x14ac:dyDescent="0.15">
      <c r="A5" s="227"/>
      <c r="B5" s="228"/>
      <c r="C5" s="105"/>
      <c r="D5" s="242" t="s">
        <v>71</v>
      </c>
      <c r="E5" s="243"/>
      <c r="F5" s="243"/>
      <c r="G5" s="244"/>
      <c r="H5" s="106"/>
      <c r="I5" s="245" t="s">
        <v>72</v>
      </c>
      <c r="J5" s="243"/>
      <c r="K5" s="244"/>
    </row>
    <row r="6" spans="1:15" ht="16.5" customHeight="1" thickBot="1" x14ac:dyDescent="0.2">
      <c r="A6" s="229"/>
      <c r="B6" s="230"/>
      <c r="C6" s="47"/>
      <c r="D6" s="239"/>
      <c r="E6" s="240"/>
      <c r="F6" s="240"/>
      <c r="G6" s="241"/>
      <c r="H6" s="48"/>
      <c r="I6" s="239" t="s">
        <v>411</v>
      </c>
      <c r="J6" s="240"/>
      <c r="K6" s="241"/>
    </row>
    <row r="7" spans="1:15" ht="17.25" customHeight="1" thickTop="1" x14ac:dyDescent="0.15">
      <c r="A7" s="220"/>
      <c r="B7" s="220"/>
      <c r="C7" s="220"/>
      <c r="D7" s="220"/>
      <c r="E7" s="220"/>
      <c r="F7" s="220"/>
      <c r="G7" s="220"/>
      <c r="H7" s="220"/>
      <c r="I7" s="220"/>
      <c r="J7" s="220"/>
      <c r="K7" s="220"/>
    </row>
    <row r="8" spans="1:15" ht="18" customHeight="1" x14ac:dyDescent="0.15">
      <c r="A8" s="221" t="str">
        <f>実施報告書!F5</f>
        <v>（令和　　年　　月分）</v>
      </c>
      <c r="B8" s="221"/>
      <c r="C8" s="221"/>
      <c r="D8" s="221"/>
      <c r="E8" s="222" t="s">
        <v>73</v>
      </c>
      <c r="F8" s="222"/>
      <c r="G8" s="222"/>
      <c r="H8" s="223" t="str">
        <f>実施報告書!F11</f>
        <v>かのや病院(見本)</v>
      </c>
      <c r="I8" s="223"/>
      <c r="J8" s="223"/>
      <c r="K8" s="223"/>
      <c r="M8" s="246" t="s">
        <v>74</v>
      </c>
      <c r="N8" s="246"/>
      <c r="O8" s="49">
        <v>46112</v>
      </c>
    </row>
    <row r="9" spans="1:15" ht="29.25" customHeight="1" x14ac:dyDescent="0.15">
      <c r="A9" s="50" t="s">
        <v>75</v>
      </c>
      <c r="B9" s="51" t="s">
        <v>76</v>
      </c>
      <c r="C9" s="250" t="s">
        <v>77</v>
      </c>
      <c r="D9" s="251"/>
      <c r="E9" s="52" t="s">
        <v>78</v>
      </c>
      <c r="F9" s="51" t="s">
        <v>79</v>
      </c>
      <c r="G9" s="250" t="s">
        <v>80</v>
      </c>
      <c r="H9" s="252"/>
      <c r="I9" s="251"/>
      <c r="J9" s="51" t="s">
        <v>81</v>
      </c>
      <c r="K9" s="51" t="s">
        <v>82</v>
      </c>
      <c r="L9" s="53" t="s">
        <v>83</v>
      </c>
    </row>
    <row r="10" spans="1:15" ht="25.5" customHeight="1" x14ac:dyDescent="0.15">
      <c r="A10" s="54"/>
      <c r="B10" s="55"/>
      <c r="C10" s="247"/>
      <c r="D10" s="248"/>
      <c r="E10" s="56" t="str">
        <f>IF(L10="","",DATEDIF(L10,$O$8,"y"))</f>
        <v/>
      </c>
      <c r="F10" s="57"/>
      <c r="G10" s="247"/>
      <c r="H10" s="249"/>
      <c r="I10" s="248"/>
      <c r="J10" s="57"/>
      <c r="K10" s="58"/>
      <c r="L10" s="59"/>
    </row>
    <row r="11" spans="1:15" ht="25.5" customHeight="1" x14ac:dyDescent="0.15">
      <c r="A11" s="54"/>
      <c r="B11" s="55"/>
      <c r="C11" s="247"/>
      <c r="D11" s="248"/>
      <c r="E11" s="56" t="str">
        <f t="shared" ref="E11:E34" si="0">IF(L11="","",DATEDIF(L11,$O$8,"y"))</f>
        <v/>
      </c>
      <c r="F11" s="57"/>
      <c r="G11" s="247"/>
      <c r="H11" s="249"/>
      <c r="I11" s="248"/>
      <c r="J11" s="57"/>
      <c r="K11" s="58"/>
      <c r="L11" s="59"/>
    </row>
    <row r="12" spans="1:15" ht="25.5" customHeight="1" x14ac:dyDescent="0.15">
      <c r="A12" s="54"/>
      <c r="B12" s="55"/>
      <c r="C12" s="247"/>
      <c r="D12" s="248"/>
      <c r="E12" s="56" t="str">
        <f t="shared" si="0"/>
        <v/>
      </c>
      <c r="F12" s="57"/>
      <c r="G12" s="247"/>
      <c r="H12" s="249"/>
      <c r="I12" s="248"/>
      <c r="J12" s="57"/>
      <c r="K12" s="58"/>
      <c r="L12" s="59"/>
    </row>
    <row r="13" spans="1:15" ht="25.5" customHeight="1" x14ac:dyDescent="0.15">
      <c r="A13" s="54"/>
      <c r="B13" s="55"/>
      <c r="C13" s="247"/>
      <c r="D13" s="248"/>
      <c r="E13" s="56" t="str">
        <f t="shared" si="0"/>
        <v/>
      </c>
      <c r="F13" s="57"/>
      <c r="G13" s="247"/>
      <c r="H13" s="249"/>
      <c r="I13" s="248"/>
      <c r="J13" s="57"/>
      <c r="K13" s="58"/>
      <c r="L13" s="59"/>
    </row>
    <row r="14" spans="1:15" ht="25.5" customHeight="1" x14ac:dyDescent="0.15">
      <c r="A14" s="54"/>
      <c r="B14" s="55"/>
      <c r="C14" s="247"/>
      <c r="D14" s="248"/>
      <c r="E14" s="56" t="str">
        <f t="shared" si="0"/>
        <v/>
      </c>
      <c r="F14" s="57"/>
      <c r="G14" s="247"/>
      <c r="H14" s="249"/>
      <c r="I14" s="248"/>
      <c r="J14" s="57"/>
      <c r="K14" s="58"/>
      <c r="L14" s="59"/>
    </row>
    <row r="15" spans="1:15" ht="25.5" customHeight="1" x14ac:dyDescent="0.15">
      <c r="A15" s="54"/>
      <c r="B15" s="55"/>
      <c r="C15" s="247"/>
      <c r="D15" s="248"/>
      <c r="E15" s="56" t="str">
        <f t="shared" si="0"/>
        <v/>
      </c>
      <c r="F15" s="57"/>
      <c r="G15" s="247"/>
      <c r="H15" s="249"/>
      <c r="I15" s="248"/>
      <c r="J15" s="57"/>
      <c r="K15" s="58"/>
      <c r="L15" s="59"/>
    </row>
    <row r="16" spans="1:15" ht="25.5" customHeight="1" x14ac:dyDescent="0.15">
      <c r="A16" s="54"/>
      <c r="B16" s="55"/>
      <c r="C16" s="247"/>
      <c r="D16" s="248"/>
      <c r="E16" s="56" t="str">
        <f t="shared" si="0"/>
        <v/>
      </c>
      <c r="F16" s="57"/>
      <c r="G16" s="247"/>
      <c r="H16" s="249"/>
      <c r="I16" s="248"/>
      <c r="J16" s="57"/>
      <c r="K16" s="58"/>
      <c r="L16" s="59"/>
    </row>
    <row r="17" spans="1:15" ht="25.5" customHeight="1" x14ac:dyDescent="0.15">
      <c r="A17" s="54"/>
      <c r="B17" s="55"/>
      <c r="C17" s="247"/>
      <c r="D17" s="248"/>
      <c r="E17" s="56" t="str">
        <f t="shared" si="0"/>
        <v/>
      </c>
      <c r="F17" s="57"/>
      <c r="G17" s="247"/>
      <c r="H17" s="249"/>
      <c r="I17" s="248"/>
      <c r="J17" s="57"/>
      <c r="K17" s="58"/>
      <c r="L17" s="59"/>
      <c r="N17" s="60" t="s">
        <v>84</v>
      </c>
      <c r="O17" s="60" t="s">
        <v>85</v>
      </c>
    </row>
    <row r="18" spans="1:15" ht="25.5" customHeight="1" x14ac:dyDescent="0.15">
      <c r="A18" s="54"/>
      <c r="B18" s="55"/>
      <c r="C18" s="247"/>
      <c r="D18" s="248"/>
      <c r="E18" s="56" t="str">
        <f t="shared" si="0"/>
        <v/>
      </c>
      <c r="F18" s="57"/>
      <c r="G18" s="247"/>
      <c r="H18" s="249"/>
      <c r="I18" s="248"/>
      <c r="J18" s="57"/>
      <c r="K18" s="58"/>
      <c r="L18" s="59"/>
      <c r="N18" s="60" t="s">
        <v>86</v>
      </c>
      <c r="O18" s="61" t="s">
        <v>87</v>
      </c>
    </row>
    <row r="19" spans="1:15" ht="25.5" customHeight="1" x14ac:dyDescent="0.15">
      <c r="A19" s="54"/>
      <c r="B19" s="55"/>
      <c r="C19" s="247"/>
      <c r="D19" s="248"/>
      <c r="E19" s="56" t="str">
        <f t="shared" si="0"/>
        <v/>
      </c>
      <c r="F19" s="57"/>
      <c r="G19" s="247"/>
      <c r="H19" s="249"/>
      <c r="I19" s="248"/>
      <c r="J19" s="57"/>
      <c r="K19" s="58"/>
      <c r="L19" s="59"/>
      <c r="N19" s="60" t="s">
        <v>88</v>
      </c>
      <c r="O19" s="61" t="s">
        <v>89</v>
      </c>
    </row>
    <row r="20" spans="1:15" ht="25.5" customHeight="1" x14ac:dyDescent="0.15">
      <c r="A20" s="54"/>
      <c r="B20" s="55"/>
      <c r="C20" s="247"/>
      <c r="D20" s="248"/>
      <c r="E20" s="56" t="str">
        <f t="shared" si="0"/>
        <v/>
      </c>
      <c r="F20" s="57"/>
      <c r="G20" s="247"/>
      <c r="H20" s="249"/>
      <c r="I20" s="248"/>
      <c r="J20" s="57"/>
      <c r="K20" s="58"/>
      <c r="L20" s="59"/>
      <c r="N20" s="60" t="s">
        <v>90</v>
      </c>
      <c r="O20" s="61" t="s">
        <v>91</v>
      </c>
    </row>
    <row r="21" spans="1:15" ht="25.5" customHeight="1" x14ac:dyDescent="0.15">
      <c r="A21" s="54"/>
      <c r="B21" s="55"/>
      <c r="C21" s="247"/>
      <c r="D21" s="248"/>
      <c r="E21" s="56" t="str">
        <f t="shared" si="0"/>
        <v/>
      </c>
      <c r="F21" s="57"/>
      <c r="G21" s="247"/>
      <c r="H21" s="249"/>
      <c r="I21" s="248"/>
      <c r="J21" s="57"/>
      <c r="K21" s="58"/>
      <c r="L21" s="59"/>
      <c r="N21" s="60" t="s">
        <v>92</v>
      </c>
      <c r="O21" s="61" t="s">
        <v>93</v>
      </c>
    </row>
    <row r="22" spans="1:15" ht="25.5" customHeight="1" x14ac:dyDescent="0.15">
      <c r="A22" s="54"/>
      <c r="B22" s="55"/>
      <c r="C22" s="247"/>
      <c r="D22" s="248"/>
      <c r="E22" s="56" t="str">
        <f t="shared" si="0"/>
        <v/>
      </c>
      <c r="F22" s="57"/>
      <c r="G22" s="247"/>
      <c r="H22" s="249"/>
      <c r="I22" s="248"/>
      <c r="J22" s="57"/>
      <c r="K22" s="58"/>
      <c r="L22" s="59"/>
      <c r="N22" s="60" t="s">
        <v>94</v>
      </c>
      <c r="O22" s="62" t="s">
        <v>95</v>
      </c>
    </row>
    <row r="23" spans="1:15" ht="25.5" customHeight="1" x14ac:dyDescent="0.15">
      <c r="A23" s="54"/>
      <c r="B23" s="55"/>
      <c r="C23" s="247"/>
      <c r="D23" s="248"/>
      <c r="E23" s="56" t="str">
        <f t="shared" si="0"/>
        <v/>
      </c>
      <c r="F23" s="57"/>
      <c r="G23" s="247"/>
      <c r="H23" s="249"/>
      <c r="I23" s="248"/>
      <c r="J23" s="57"/>
      <c r="K23" s="58"/>
      <c r="L23" s="59"/>
      <c r="N23" s="61"/>
      <c r="O23" s="62" t="s">
        <v>96</v>
      </c>
    </row>
    <row r="24" spans="1:15" ht="25.5" customHeight="1" x14ac:dyDescent="0.15">
      <c r="A24" s="54"/>
      <c r="B24" s="55"/>
      <c r="C24" s="247"/>
      <c r="D24" s="248"/>
      <c r="E24" s="56" t="str">
        <f t="shared" si="0"/>
        <v/>
      </c>
      <c r="F24" s="57"/>
      <c r="G24" s="247"/>
      <c r="H24" s="249"/>
      <c r="I24" s="248"/>
      <c r="J24" s="57"/>
      <c r="K24" s="58"/>
      <c r="L24" s="59"/>
    </row>
    <row r="25" spans="1:15" ht="25.5" customHeight="1" x14ac:dyDescent="0.15">
      <c r="A25" s="54"/>
      <c r="B25" s="55"/>
      <c r="C25" s="247"/>
      <c r="D25" s="248"/>
      <c r="E25" s="56" t="str">
        <f t="shared" si="0"/>
        <v/>
      </c>
      <c r="F25" s="57"/>
      <c r="G25" s="247"/>
      <c r="H25" s="249"/>
      <c r="I25" s="248"/>
      <c r="J25" s="57"/>
      <c r="K25" s="58"/>
      <c r="L25" s="59"/>
      <c r="N25" s="63" t="s">
        <v>97</v>
      </c>
    </row>
    <row r="26" spans="1:15" ht="25.5" customHeight="1" x14ac:dyDescent="0.15">
      <c r="A26" s="54"/>
      <c r="B26" s="55"/>
      <c r="C26" s="247"/>
      <c r="D26" s="248"/>
      <c r="E26" s="56" t="str">
        <f t="shared" si="0"/>
        <v/>
      </c>
      <c r="F26" s="57"/>
      <c r="G26" s="247"/>
      <c r="H26" s="249"/>
      <c r="I26" s="248"/>
      <c r="J26" s="57"/>
      <c r="K26" s="58"/>
      <c r="L26" s="59"/>
      <c r="N26" s="63" t="s">
        <v>98</v>
      </c>
    </row>
    <row r="27" spans="1:15" ht="25.5" customHeight="1" x14ac:dyDescent="0.15">
      <c r="A27" s="54"/>
      <c r="B27" s="55"/>
      <c r="C27" s="247"/>
      <c r="D27" s="248"/>
      <c r="E27" s="56" t="str">
        <f t="shared" si="0"/>
        <v/>
      </c>
      <c r="F27" s="57"/>
      <c r="G27" s="247"/>
      <c r="H27" s="249"/>
      <c r="I27" s="248"/>
      <c r="J27" s="57"/>
      <c r="K27" s="58"/>
      <c r="L27" s="59"/>
    </row>
    <row r="28" spans="1:15" ht="25.5" customHeight="1" x14ac:dyDescent="0.15">
      <c r="A28" s="54"/>
      <c r="B28" s="55"/>
      <c r="C28" s="247"/>
      <c r="D28" s="248"/>
      <c r="E28" s="56" t="str">
        <f t="shared" si="0"/>
        <v/>
      </c>
      <c r="F28" s="57"/>
      <c r="G28" s="247"/>
      <c r="H28" s="249"/>
      <c r="I28" s="248"/>
      <c r="J28" s="57"/>
      <c r="K28" s="58"/>
      <c r="L28" s="59"/>
    </row>
    <row r="29" spans="1:15" ht="25.5" customHeight="1" x14ac:dyDescent="0.15">
      <c r="A29" s="54"/>
      <c r="B29" s="55"/>
      <c r="C29" s="247"/>
      <c r="D29" s="248"/>
      <c r="E29" s="56" t="str">
        <f t="shared" si="0"/>
        <v/>
      </c>
      <c r="F29" s="57"/>
      <c r="G29" s="247"/>
      <c r="H29" s="249"/>
      <c r="I29" s="248"/>
      <c r="J29" s="57"/>
      <c r="K29" s="58"/>
      <c r="L29" s="59"/>
    </row>
    <row r="30" spans="1:15" ht="25.5" customHeight="1" x14ac:dyDescent="0.15">
      <c r="A30" s="54"/>
      <c r="B30" s="55"/>
      <c r="C30" s="247"/>
      <c r="D30" s="248"/>
      <c r="E30" s="56" t="str">
        <f t="shared" si="0"/>
        <v/>
      </c>
      <c r="F30" s="57"/>
      <c r="G30" s="247"/>
      <c r="H30" s="249"/>
      <c r="I30" s="248"/>
      <c r="J30" s="57"/>
      <c r="K30" s="58"/>
      <c r="L30" s="59"/>
    </row>
    <row r="31" spans="1:15" ht="25.5" customHeight="1" x14ac:dyDescent="0.15">
      <c r="A31" s="54"/>
      <c r="B31" s="55"/>
      <c r="C31" s="247"/>
      <c r="D31" s="248"/>
      <c r="E31" s="56" t="str">
        <f t="shared" si="0"/>
        <v/>
      </c>
      <c r="F31" s="57"/>
      <c r="G31" s="247"/>
      <c r="H31" s="249"/>
      <c r="I31" s="248"/>
      <c r="J31" s="57"/>
      <c r="K31" s="58"/>
      <c r="L31" s="59"/>
    </row>
    <row r="32" spans="1:15" ht="25.5" customHeight="1" x14ac:dyDescent="0.15">
      <c r="A32" s="54"/>
      <c r="B32" s="55"/>
      <c r="C32" s="247"/>
      <c r="D32" s="248"/>
      <c r="E32" s="56" t="str">
        <f t="shared" si="0"/>
        <v/>
      </c>
      <c r="F32" s="57"/>
      <c r="G32" s="247"/>
      <c r="H32" s="249"/>
      <c r="I32" s="248"/>
      <c r="J32" s="57"/>
      <c r="K32" s="58"/>
      <c r="L32" s="59"/>
    </row>
    <row r="33" spans="1:12" ht="25.5" customHeight="1" x14ac:dyDescent="0.15">
      <c r="A33" s="54"/>
      <c r="B33" s="55"/>
      <c r="C33" s="247"/>
      <c r="D33" s="248"/>
      <c r="E33" s="56" t="str">
        <f t="shared" si="0"/>
        <v/>
      </c>
      <c r="F33" s="57"/>
      <c r="G33" s="247"/>
      <c r="H33" s="249"/>
      <c r="I33" s="248"/>
      <c r="J33" s="57"/>
      <c r="K33" s="58"/>
      <c r="L33" s="59"/>
    </row>
    <row r="34" spans="1:12" ht="25.5" customHeight="1" x14ac:dyDescent="0.15">
      <c r="A34" s="54"/>
      <c r="B34" s="55"/>
      <c r="C34" s="247"/>
      <c r="D34" s="248"/>
      <c r="E34" s="56" t="str">
        <f t="shared" si="0"/>
        <v/>
      </c>
      <c r="F34" s="57"/>
      <c r="G34" s="247"/>
      <c r="H34" s="249"/>
      <c r="I34" s="248"/>
      <c r="J34" s="57"/>
      <c r="K34" s="58"/>
      <c r="L34" s="59"/>
    </row>
    <row r="35" spans="1:12" customFormat="1" ht="13.5" x14ac:dyDescent="0.15">
      <c r="A35" s="254" t="s">
        <v>99</v>
      </c>
      <c r="B35" s="254"/>
      <c r="C35" s="254"/>
      <c r="D35" s="254"/>
      <c r="E35" s="254"/>
      <c r="F35" s="254"/>
      <c r="G35" s="254"/>
      <c r="H35" s="254"/>
      <c r="I35" s="254"/>
      <c r="J35" s="254"/>
      <c r="K35" s="254"/>
      <c r="L35" s="64"/>
    </row>
    <row r="36" spans="1:12" x14ac:dyDescent="0.15">
      <c r="A36" s="253" t="s">
        <v>100</v>
      </c>
      <c r="B36" s="253"/>
      <c r="C36" s="253"/>
      <c r="D36" s="253"/>
      <c r="E36" s="253"/>
      <c r="F36" s="253"/>
      <c r="G36" s="253"/>
      <c r="H36" s="253"/>
      <c r="I36" s="253"/>
      <c r="J36" s="253"/>
      <c r="K36" s="253"/>
      <c r="L36" s="65"/>
    </row>
  </sheetData>
  <mergeCells count="70">
    <mergeCell ref="A1:J1"/>
    <mergeCell ref="A36:K36"/>
    <mergeCell ref="C31:D31"/>
    <mergeCell ref="G31:I31"/>
    <mergeCell ref="C32:D32"/>
    <mergeCell ref="G32:I32"/>
    <mergeCell ref="C33:D33"/>
    <mergeCell ref="G33:I33"/>
    <mergeCell ref="C30:D30"/>
    <mergeCell ref="G30:I30"/>
    <mergeCell ref="C34:D34"/>
    <mergeCell ref="G34:I34"/>
    <mergeCell ref="A35:K35"/>
    <mergeCell ref="C27:D27"/>
    <mergeCell ref="G27:I27"/>
    <mergeCell ref="C28:D28"/>
    <mergeCell ref="G28:I28"/>
    <mergeCell ref="C29:D29"/>
    <mergeCell ref="G29:I29"/>
    <mergeCell ref="C24:D24"/>
    <mergeCell ref="G24:I24"/>
    <mergeCell ref="C25:D25"/>
    <mergeCell ref="G25:I25"/>
    <mergeCell ref="C26:D26"/>
    <mergeCell ref="G26:I26"/>
    <mergeCell ref="C21:D21"/>
    <mergeCell ref="G21:I21"/>
    <mergeCell ref="C22:D22"/>
    <mergeCell ref="G22:I22"/>
    <mergeCell ref="C23:D23"/>
    <mergeCell ref="G23:I23"/>
    <mergeCell ref="C18:D18"/>
    <mergeCell ref="G18:I18"/>
    <mergeCell ref="C19:D19"/>
    <mergeCell ref="G19:I19"/>
    <mergeCell ref="C20:D20"/>
    <mergeCell ref="G20:I20"/>
    <mergeCell ref="C15:D15"/>
    <mergeCell ref="G15:I15"/>
    <mergeCell ref="C16:D16"/>
    <mergeCell ref="G16:I16"/>
    <mergeCell ref="C17:D17"/>
    <mergeCell ref="G17:I17"/>
    <mergeCell ref="C12:D12"/>
    <mergeCell ref="G12:I12"/>
    <mergeCell ref="C13:D13"/>
    <mergeCell ref="G13:I13"/>
    <mergeCell ref="C14:D14"/>
    <mergeCell ref="G14:I14"/>
    <mergeCell ref="M8:N8"/>
    <mergeCell ref="C10:D10"/>
    <mergeCell ref="G10:I10"/>
    <mergeCell ref="C11:D11"/>
    <mergeCell ref="G11:I11"/>
    <mergeCell ref="C9:D9"/>
    <mergeCell ref="G9:I9"/>
    <mergeCell ref="A7:K7"/>
    <mergeCell ref="A8:D8"/>
    <mergeCell ref="E8:G8"/>
    <mergeCell ref="H8:K8"/>
    <mergeCell ref="A2:K2"/>
    <mergeCell ref="A3:B6"/>
    <mergeCell ref="D3:G3"/>
    <mergeCell ref="I3:K3"/>
    <mergeCell ref="D4:G4"/>
    <mergeCell ref="I4:K4"/>
    <mergeCell ref="D6:G6"/>
    <mergeCell ref="I6:K6"/>
    <mergeCell ref="D5:G5"/>
    <mergeCell ref="I5:K5"/>
  </mergeCells>
  <phoneticPr fontId="3"/>
  <dataValidations count="5">
    <dataValidation type="list" allowBlank="1" showInputMessage="1" showErrorMessage="1" sqref="J10:J34" xr:uid="{00000000-0002-0000-0200-000000000000}">
      <formula1>$N$18:$N$23</formula1>
    </dataValidation>
    <dataValidation type="list" imeMode="hiragana" allowBlank="1" showInputMessage="1" showErrorMessage="1" sqref="F10:F34" xr:uid="{00000000-0002-0000-0200-000001000000}">
      <formula1>$N$25:$N$26</formula1>
    </dataValidation>
    <dataValidation type="list" allowBlank="1" showInputMessage="1" showErrorMessage="1" sqref="H3:H6 C3:C6" xr:uid="{00000000-0002-0000-0200-000002000000}">
      <formula1>"　,○"</formula1>
    </dataValidation>
    <dataValidation imeMode="off" allowBlank="1" showInputMessage="1" showErrorMessage="1" sqref="E10:E34 A10:B34 L10:L34" xr:uid="{00000000-0002-0000-0200-000003000000}"/>
    <dataValidation imeMode="hiragana" allowBlank="1" showInputMessage="1" showErrorMessage="1" sqref="C10:D34 G10:G34" xr:uid="{00000000-0002-0000-0200-000004000000}"/>
  </dataValidations>
  <pageMargins left="0.62992125984251968" right="0.62992125984251968" top="0.59055118110236227" bottom="0.59055118110236227" header="0.51181102362204722" footer="0.31496062992125984"/>
  <pageSetup paperSize="9" scale="94" orientation="portrait" horizontalDpi="300" verticalDpi="300" r:id="rId1"/>
  <headerFooter alignWithMargins="0">
    <oddFooter xml:space="preserve">&amp;C&amp;"ＭＳ 明朝,標準"&amp;14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1"/>
  <sheetViews>
    <sheetView view="pageBreakPreview" zoomScaleNormal="90" zoomScaleSheetLayoutView="100" workbookViewId="0">
      <selection activeCell="M5" sqref="M5"/>
    </sheetView>
  </sheetViews>
  <sheetFormatPr defaultRowHeight="13.5" x14ac:dyDescent="0.15"/>
  <cols>
    <col min="1" max="1" width="6.75" customWidth="1"/>
    <col min="2" max="2" width="7.25" customWidth="1"/>
    <col min="3" max="3" width="13.375" customWidth="1"/>
    <col min="4" max="4" width="7.25" customWidth="1"/>
    <col min="5" max="5" width="21.125" customWidth="1"/>
    <col min="6" max="7" width="6" bestFit="1" customWidth="1"/>
    <col min="8" max="8" width="6.125" bestFit="1" customWidth="1"/>
    <col min="9" max="9" width="12.125" customWidth="1"/>
    <col min="10" max="10" width="10.625" customWidth="1"/>
    <col min="13" max="13" width="11" bestFit="1" customWidth="1"/>
    <col min="14" max="14" width="27.625" bestFit="1" customWidth="1"/>
  </cols>
  <sheetData>
    <row r="1" spans="1:14" ht="20.25" customHeight="1" x14ac:dyDescent="0.15">
      <c r="A1" s="257" t="s">
        <v>101</v>
      </c>
      <c r="B1" s="257"/>
      <c r="C1" s="257"/>
      <c r="D1" s="257"/>
      <c r="E1" s="257"/>
      <c r="F1" s="257"/>
      <c r="G1" s="257"/>
      <c r="H1" s="257"/>
      <c r="I1" s="120" t="s">
        <v>455</v>
      </c>
    </row>
    <row r="2" spans="1:14" ht="20.25" customHeight="1" x14ac:dyDescent="0.15">
      <c r="A2" s="258" t="s">
        <v>102</v>
      </c>
      <c r="B2" s="258"/>
      <c r="C2" s="258"/>
      <c r="D2" s="258"/>
      <c r="E2" s="258"/>
      <c r="F2" s="258"/>
      <c r="G2" s="258"/>
      <c r="H2" s="258"/>
      <c r="I2" s="258"/>
    </row>
    <row r="3" spans="1:14" ht="14.25" customHeight="1" x14ac:dyDescent="0.15">
      <c r="A3" s="66"/>
      <c r="B3" s="66"/>
      <c r="C3" s="67"/>
      <c r="D3" s="68"/>
      <c r="E3" s="259"/>
      <c r="F3" s="259"/>
      <c r="G3" s="259"/>
      <c r="H3" s="259"/>
      <c r="I3" s="66"/>
    </row>
    <row r="4" spans="1:14" ht="25.5" customHeight="1" x14ac:dyDescent="0.15">
      <c r="A4" s="69"/>
      <c r="B4" s="69"/>
      <c r="C4" s="69"/>
      <c r="D4" s="69"/>
      <c r="E4" s="69"/>
      <c r="F4" s="69"/>
      <c r="G4" s="69"/>
      <c r="H4" s="69"/>
      <c r="I4" s="69"/>
      <c r="K4" s="246" t="s">
        <v>74</v>
      </c>
      <c r="L4" s="246"/>
      <c r="M4" s="49">
        <v>46112</v>
      </c>
    </row>
    <row r="5" spans="1:14" ht="13.5" customHeight="1" x14ac:dyDescent="0.15">
      <c r="A5" s="255" t="str">
        <f>実施報告書!F5</f>
        <v>（令和　　年　　月分）</v>
      </c>
      <c r="B5" s="255"/>
      <c r="C5" s="255"/>
      <c r="D5" s="255"/>
      <c r="E5" s="70" t="s">
        <v>103</v>
      </c>
      <c r="F5" s="256" t="str">
        <f>実施報告書!F11</f>
        <v>かのや病院(見本)</v>
      </c>
      <c r="G5" s="256"/>
      <c r="H5" s="256"/>
      <c r="I5" s="256"/>
    </row>
    <row r="6" spans="1:14" ht="13.5" customHeight="1" x14ac:dyDescent="0.15">
      <c r="A6" s="263" t="s">
        <v>104</v>
      </c>
      <c r="B6" s="263" t="s">
        <v>105</v>
      </c>
      <c r="C6" s="263" t="s">
        <v>106</v>
      </c>
      <c r="D6" s="263" t="s">
        <v>107</v>
      </c>
      <c r="E6" s="263" t="s">
        <v>108</v>
      </c>
      <c r="F6" s="266" t="s">
        <v>109</v>
      </c>
      <c r="G6" s="261" t="s">
        <v>110</v>
      </c>
      <c r="H6" s="263" t="s">
        <v>111</v>
      </c>
      <c r="I6" s="263" t="s">
        <v>112</v>
      </c>
      <c r="J6" s="127" t="s">
        <v>83</v>
      </c>
    </row>
    <row r="7" spans="1:14" ht="27.95" customHeight="1" x14ac:dyDescent="0.15">
      <c r="A7" s="264"/>
      <c r="B7" s="264"/>
      <c r="C7" s="264"/>
      <c r="D7" s="264"/>
      <c r="E7" s="264"/>
      <c r="F7" s="266"/>
      <c r="G7" s="262"/>
      <c r="H7" s="264"/>
      <c r="I7" s="264"/>
      <c r="J7" s="128"/>
    </row>
    <row r="8" spans="1:14" ht="28.35" customHeight="1" x14ac:dyDescent="0.15">
      <c r="A8" s="71"/>
      <c r="B8" s="72"/>
      <c r="C8" s="73"/>
      <c r="D8" s="74" t="str">
        <f>IF(J8="","",DATEDIF(J8,$M$4,"y"))</f>
        <v/>
      </c>
      <c r="E8" s="73"/>
      <c r="F8" s="75"/>
      <c r="G8" s="75"/>
      <c r="H8" s="75"/>
      <c r="I8" s="73"/>
      <c r="J8" s="76"/>
    </row>
    <row r="9" spans="1:14" ht="28.35" customHeight="1" x14ac:dyDescent="0.15">
      <c r="A9" s="71"/>
      <c r="B9" s="72"/>
      <c r="C9" s="73"/>
      <c r="D9" s="74" t="str">
        <f t="shared" ref="D9:D27" si="0">IF(J9="","",DATEDIF(J9,$M$4,"y"))</f>
        <v/>
      </c>
      <c r="E9" s="73"/>
      <c r="F9" s="75"/>
      <c r="G9" s="75"/>
      <c r="H9" s="75"/>
      <c r="I9" s="73"/>
      <c r="J9" s="76"/>
    </row>
    <row r="10" spans="1:14" ht="28.35" customHeight="1" x14ac:dyDescent="0.15">
      <c r="A10" s="71"/>
      <c r="B10" s="72"/>
      <c r="C10" s="73"/>
      <c r="D10" s="74" t="str">
        <f t="shared" si="0"/>
        <v/>
      </c>
      <c r="E10" s="73"/>
      <c r="F10" s="75"/>
      <c r="G10" s="75"/>
      <c r="H10" s="75"/>
      <c r="I10" s="73"/>
      <c r="J10" s="76"/>
    </row>
    <row r="11" spans="1:14" ht="28.35" customHeight="1" x14ac:dyDescent="0.15">
      <c r="A11" s="71"/>
      <c r="B11" s="72"/>
      <c r="C11" s="73"/>
      <c r="D11" s="74" t="str">
        <f t="shared" si="0"/>
        <v/>
      </c>
      <c r="E11" s="73"/>
      <c r="F11" s="75"/>
      <c r="G11" s="75"/>
      <c r="H11" s="75"/>
      <c r="I11" s="73"/>
      <c r="J11" s="76"/>
    </row>
    <row r="12" spans="1:14" ht="28.35" customHeight="1" x14ac:dyDescent="0.15">
      <c r="A12" s="71"/>
      <c r="B12" s="72"/>
      <c r="C12" s="73"/>
      <c r="D12" s="74" t="str">
        <f t="shared" si="0"/>
        <v/>
      </c>
      <c r="E12" s="73"/>
      <c r="F12" s="75"/>
      <c r="G12" s="75"/>
      <c r="H12" s="75"/>
      <c r="I12" s="73"/>
      <c r="J12" s="76"/>
    </row>
    <row r="13" spans="1:14" ht="28.35" customHeight="1" x14ac:dyDescent="0.15">
      <c r="A13" s="71"/>
      <c r="B13" s="72"/>
      <c r="C13" s="73"/>
      <c r="D13" s="74" t="str">
        <f t="shared" si="0"/>
        <v/>
      </c>
      <c r="E13" s="73"/>
      <c r="F13" s="75"/>
      <c r="G13" s="75"/>
      <c r="H13" s="75"/>
      <c r="I13" s="73"/>
      <c r="J13" s="76"/>
    </row>
    <row r="14" spans="1:14" ht="28.35" customHeight="1" x14ac:dyDescent="0.15">
      <c r="A14" s="71"/>
      <c r="B14" s="72"/>
      <c r="C14" s="73"/>
      <c r="D14" s="74" t="str">
        <f t="shared" si="0"/>
        <v/>
      </c>
      <c r="E14" s="73"/>
      <c r="F14" s="75"/>
      <c r="G14" s="75"/>
      <c r="H14" s="75"/>
      <c r="I14" s="73"/>
      <c r="J14" s="76"/>
    </row>
    <row r="15" spans="1:14" ht="28.35" customHeight="1" x14ac:dyDescent="0.15">
      <c r="A15" s="71"/>
      <c r="B15" s="72"/>
      <c r="C15" s="73"/>
      <c r="D15" s="74" t="str">
        <f t="shared" si="0"/>
        <v/>
      </c>
      <c r="E15" s="73"/>
      <c r="F15" s="75"/>
      <c r="G15" s="75"/>
      <c r="H15" s="75"/>
      <c r="I15" s="73"/>
      <c r="J15" s="76"/>
    </row>
    <row r="16" spans="1:14" ht="28.35" customHeight="1" x14ac:dyDescent="0.15">
      <c r="A16" s="71"/>
      <c r="B16" s="72"/>
      <c r="C16" s="73"/>
      <c r="D16" s="74" t="str">
        <f t="shared" si="0"/>
        <v/>
      </c>
      <c r="E16" s="73"/>
      <c r="F16" s="75"/>
      <c r="G16" s="75"/>
      <c r="H16" s="75"/>
      <c r="I16" s="73"/>
      <c r="J16" s="76"/>
      <c r="M16" s="77" t="s">
        <v>84</v>
      </c>
      <c r="N16" s="77" t="s">
        <v>85</v>
      </c>
    </row>
    <row r="17" spans="1:14" ht="28.35" customHeight="1" x14ac:dyDescent="0.15">
      <c r="A17" s="71"/>
      <c r="B17" s="72"/>
      <c r="C17" s="73"/>
      <c r="D17" s="74" t="str">
        <f t="shared" si="0"/>
        <v/>
      </c>
      <c r="E17" s="73"/>
      <c r="F17" s="75"/>
      <c r="G17" s="75"/>
      <c r="H17" s="75"/>
      <c r="I17" s="73"/>
      <c r="J17" s="76"/>
      <c r="L17" s="60" t="s">
        <v>113</v>
      </c>
      <c r="M17" s="77" t="s">
        <v>86</v>
      </c>
      <c r="N17" s="78" t="s">
        <v>87</v>
      </c>
    </row>
    <row r="18" spans="1:14" ht="28.35" customHeight="1" x14ac:dyDescent="0.15">
      <c r="A18" s="71"/>
      <c r="B18" s="72"/>
      <c r="C18" s="73"/>
      <c r="D18" s="74" t="str">
        <f t="shared" si="0"/>
        <v/>
      </c>
      <c r="E18" s="73"/>
      <c r="F18" s="75"/>
      <c r="G18" s="75"/>
      <c r="H18" s="75"/>
      <c r="I18" s="73"/>
      <c r="J18" s="76"/>
      <c r="L18" s="60"/>
      <c r="M18" s="77" t="s">
        <v>88</v>
      </c>
      <c r="N18" s="78" t="s">
        <v>89</v>
      </c>
    </row>
    <row r="19" spans="1:14" ht="28.35" customHeight="1" x14ac:dyDescent="0.15">
      <c r="A19" s="71"/>
      <c r="B19" s="72"/>
      <c r="C19" s="73"/>
      <c r="D19" s="74" t="str">
        <f t="shared" si="0"/>
        <v/>
      </c>
      <c r="E19" s="73"/>
      <c r="F19" s="75"/>
      <c r="G19" s="75"/>
      <c r="H19" s="75"/>
      <c r="I19" s="73"/>
      <c r="J19" s="76"/>
      <c r="M19" s="77" t="s">
        <v>90</v>
      </c>
      <c r="N19" s="78" t="s">
        <v>91</v>
      </c>
    </row>
    <row r="20" spans="1:14" ht="28.35" customHeight="1" x14ac:dyDescent="0.15">
      <c r="A20" s="71"/>
      <c r="B20" s="72"/>
      <c r="C20" s="73"/>
      <c r="D20" s="74" t="str">
        <f t="shared" si="0"/>
        <v/>
      </c>
      <c r="E20" s="73"/>
      <c r="F20" s="75"/>
      <c r="G20" s="75"/>
      <c r="H20" s="75"/>
      <c r="I20" s="73"/>
      <c r="J20" s="76"/>
      <c r="M20" s="77" t="s">
        <v>92</v>
      </c>
      <c r="N20" s="78" t="s">
        <v>93</v>
      </c>
    </row>
    <row r="21" spans="1:14" ht="28.35" customHeight="1" x14ac:dyDescent="0.15">
      <c r="A21" s="71"/>
      <c r="B21" s="72"/>
      <c r="C21" s="73"/>
      <c r="D21" s="74" t="str">
        <f t="shared" si="0"/>
        <v/>
      </c>
      <c r="E21" s="73"/>
      <c r="F21" s="75"/>
      <c r="G21" s="75"/>
      <c r="H21" s="75"/>
      <c r="I21" s="73"/>
      <c r="J21" s="76"/>
      <c r="M21" s="77" t="s">
        <v>26</v>
      </c>
      <c r="N21" s="79" t="s">
        <v>95</v>
      </c>
    </row>
    <row r="22" spans="1:14" ht="28.35" customHeight="1" x14ac:dyDescent="0.15">
      <c r="A22" s="71"/>
      <c r="B22" s="72"/>
      <c r="C22" s="73"/>
      <c r="D22" s="74" t="str">
        <f t="shared" si="0"/>
        <v/>
      </c>
      <c r="E22" s="73"/>
      <c r="F22" s="75"/>
      <c r="G22" s="75"/>
      <c r="H22" s="75"/>
      <c r="I22" s="73"/>
      <c r="J22" s="76"/>
      <c r="M22" s="77" t="s">
        <v>114</v>
      </c>
      <c r="N22" s="79" t="s">
        <v>115</v>
      </c>
    </row>
    <row r="23" spans="1:14" ht="28.35" customHeight="1" x14ac:dyDescent="0.15">
      <c r="A23" s="71"/>
      <c r="B23" s="72"/>
      <c r="C23" s="73"/>
      <c r="D23" s="74" t="str">
        <f t="shared" si="0"/>
        <v/>
      </c>
      <c r="E23" s="73"/>
      <c r="F23" s="75"/>
      <c r="G23" s="75"/>
      <c r="H23" s="75"/>
      <c r="I23" s="73"/>
      <c r="J23" s="76"/>
    </row>
    <row r="24" spans="1:14" ht="28.35" customHeight="1" x14ac:dyDescent="0.15">
      <c r="A24" s="71"/>
      <c r="B24" s="72"/>
      <c r="C24" s="73"/>
      <c r="D24" s="74" t="str">
        <f t="shared" si="0"/>
        <v/>
      </c>
      <c r="E24" s="73"/>
      <c r="F24" s="75"/>
      <c r="G24" s="75"/>
      <c r="H24" s="75"/>
      <c r="I24" s="73"/>
      <c r="J24" s="76"/>
    </row>
    <row r="25" spans="1:14" ht="28.35" customHeight="1" x14ac:dyDescent="0.15">
      <c r="A25" s="71"/>
      <c r="B25" s="72"/>
      <c r="C25" s="73"/>
      <c r="D25" s="74" t="str">
        <f t="shared" si="0"/>
        <v/>
      </c>
      <c r="E25" s="73"/>
      <c r="F25" s="75"/>
      <c r="G25" s="75"/>
      <c r="H25" s="75"/>
      <c r="I25" s="73"/>
      <c r="J25" s="76"/>
    </row>
    <row r="26" spans="1:14" ht="28.35" customHeight="1" x14ac:dyDescent="0.15">
      <c r="A26" s="71"/>
      <c r="B26" s="72"/>
      <c r="C26" s="80"/>
      <c r="D26" s="74" t="str">
        <f t="shared" si="0"/>
        <v/>
      </c>
      <c r="E26" s="80"/>
      <c r="F26" s="75"/>
      <c r="G26" s="75"/>
      <c r="H26" s="75"/>
      <c r="I26" s="73"/>
      <c r="J26" s="76"/>
    </row>
    <row r="27" spans="1:14" ht="28.35" customHeight="1" x14ac:dyDescent="0.15">
      <c r="A27" s="71"/>
      <c r="B27" s="72"/>
      <c r="C27" s="73"/>
      <c r="D27" s="74" t="str">
        <f t="shared" si="0"/>
        <v/>
      </c>
      <c r="E27" s="73"/>
      <c r="F27" s="75"/>
      <c r="G27" s="75"/>
      <c r="H27" s="75"/>
      <c r="I27" s="73"/>
      <c r="J27" s="76"/>
    </row>
    <row r="28" spans="1:14" x14ac:dyDescent="0.15">
      <c r="A28" s="265" t="s">
        <v>116</v>
      </c>
      <c r="B28" s="265"/>
      <c r="C28" s="265"/>
      <c r="D28" s="265"/>
      <c r="E28" s="265"/>
      <c r="F28" s="265"/>
      <c r="G28" s="265"/>
      <c r="H28" s="265"/>
      <c r="I28" s="265"/>
    </row>
    <row r="29" spans="1:14" x14ac:dyDescent="0.15">
      <c r="A29" s="260" t="s">
        <v>117</v>
      </c>
      <c r="B29" s="260"/>
      <c r="C29" s="260"/>
      <c r="D29" s="260"/>
      <c r="E29" s="260"/>
      <c r="F29" s="260"/>
      <c r="G29" s="260"/>
      <c r="H29" s="260"/>
      <c r="I29" s="260"/>
    </row>
    <row r="30" spans="1:14" x14ac:dyDescent="0.15">
      <c r="A30" s="260" t="s">
        <v>118</v>
      </c>
      <c r="B30" s="260"/>
      <c r="C30" s="260"/>
      <c r="D30" s="260"/>
      <c r="E30" s="260"/>
      <c r="F30" s="260"/>
      <c r="G30" s="260"/>
      <c r="H30" s="260"/>
      <c r="I30" s="260"/>
    </row>
    <row r="31" spans="1:14" x14ac:dyDescent="0.15">
      <c r="A31" s="260" t="s">
        <v>119</v>
      </c>
      <c r="B31" s="260"/>
      <c r="C31" s="260"/>
      <c r="D31" s="260"/>
      <c r="E31" s="260"/>
      <c r="F31" s="260"/>
      <c r="G31" s="260"/>
      <c r="H31" s="260"/>
      <c r="I31" s="260"/>
    </row>
  </sheetData>
  <mergeCells count="20">
    <mergeCell ref="A30:I30"/>
    <mergeCell ref="A31:I31"/>
    <mergeCell ref="G6:G7"/>
    <mergeCell ref="H6:H7"/>
    <mergeCell ref="I6:I7"/>
    <mergeCell ref="A28:I28"/>
    <mergeCell ref="A29:I29"/>
    <mergeCell ref="A6:A7"/>
    <mergeCell ref="B6:B7"/>
    <mergeCell ref="C6:C7"/>
    <mergeCell ref="D6:D7"/>
    <mergeCell ref="E6:E7"/>
    <mergeCell ref="F6:F7"/>
    <mergeCell ref="K4:L4"/>
    <mergeCell ref="A5:D5"/>
    <mergeCell ref="F5:I5"/>
    <mergeCell ref="A1:H1"/>
    <mergeCell ref="J6:J7"/>
    <mergeCell ref="A2:I2"/>
    <mergeCell ref="E3:H3"/>
  </mergeCells>
  <phoneticPr fontId="3"/>
  <dataValidations count="5">
    <dataValidation type="list" imeMode="hiragana" allowBlank="1" showInputMessage="1" showErrorMessage="1" sqref="F8:H27" xr:uid="{00000000-0002-0000-0300-000000000000}">
      <formula1>$L$17:$L$18</formula1>
    </dataValidation>
    <dataValidation type="list" imeMode="hiragana" showInputMessage="1" showErrorMessage="1" sqref="I8:I27" xr:uid="{00000000-0002-0000-0300-000001000000}">
      <formula1>$M$17:$M$22</formula1>
    </dataValidation>
    <dataValidation type="list" allowBlank="1" showInputMessage="1" showErrorMessage="1" sqref="D3" xr:uid="{00000000-0002-0000-0300-000002000000}">
      <formula1>"　,○"</formula1>
    </dataValidation>
    <dataValidation imeMode="hiragana" allowBlank="1" showInputMessage="1" showErrorMessage="1" sqref="C8:C27 E8:E27" xr:uid="{00000000-0002-0000-0300-000003000000}"/>
    <dataValidation imeMode="off" allowBlank="1" showInputMessage="1" showErrorMessage="1" sqref="J8:J27 D8:D27 A8:B27" xr:uid="{00000000-0002-0000-0300-000004000000}"/>
  </dataValidations>
  <printOptions horizontalCentered="1"/>
  <pageMargins left="0.59055118110236227" right="0.59055118110236227" top="0.78740157480314965" bottom="0.78740157480314965" header="0.19685039370078741" footer="0.31496062992125984"/>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1"/>
  <sheetViews>
    <sheetView view="pageBreakPreview" zoomScale="86" zoomScaleNormal="90" zoomScaleSheetLayoutView="86" workbookViewId="0">
      <selection activeCell="M4" sqref="M4"/>
    </sheetView>
  </sheetViews>
  <sheetFormatPr defaultRowHeight="13.5" x14ac:dyDescent="0.15"/>
  <cols>
    <col min="1" max="1" width="4.25" bestFit="1" customWidth="1"/>
    <col min="2" max="2" width="7.125" bestFit="1" customWidth="1"/>
    <col min="3" max="3" width="17" customWidth="1"/>
    <col min="4" max="4" width="6.75" customWidth="1"/>
    <col min="5" max="5" width="16.875" customWidth="1"/>
    <col min="6" max="6" width="11.625" customWidth="1"/>
    <col min="7" max="7" width="8.25" customWidth="1"/>
    <col min="8" max="8" width="7.125" bestFit="1" customWidth="1"/>
    <col min="9" max="9" width="11.375" bestFit="1" customWidth="1"/>
    <col min="10" max="10" width="10.75" customWidth="1"/>
    <col min="13" max="13" width="11" bestFit="1" customWidth="1"/>
    <col min="14" max="14" width="27.625" bestFit="1" customWidth="1"/>
  </cols>
  <sheetData>
    <row r="1" spans="1:14" ht="14.25" x14ac:dyDescent="0.15">
      <c r="A1" s="257" t="s">
        <v>101</v>
      </c>
      <c r="B1" s="257"/>
      <c r="C1" s="257"/>
      <c r="D1" s="257"/>
      <c r="E1" s="257"/>
      <c r="F1" s="257"/>
      <c r="G1" s="257"/>
      <c r="H1" s="257"/>
      <c r="I1" s="1" t="s">
        <v>456</v>
      </c>
      <c r="J1" s="66"/>
      <c r="K1" s="66"/>
      <c r="L1" s="66"/>
    </row>
    <row r="2" spans="1:14" ht="20.25" customHeight="1" thickBot="1" x14ac:dyDescent="0.2">
      <c r="A2" s="258" t="s">
        <v>120</v>
      </c>
      <c r="B2" s="258"/>
      <c r="C2" s="258"/>
      <c r="D2" s="258"/>
      <c r="E2" s="258"/>
      <c r="F2" s="258"/>
      <c r="G2" s="258"/>
      <c r="H2" s="258"/>
      <c r="I2" s="258"/>
    </row>
    <row r="3" spans="1:14" ht="24" customHeight="1" thickTop="1" thickBot="1" x14ac:dyDescent="0.2">
      <c r="A3" s="270" t="s">
        <v>121</v>
      </c>
      <c r="B3" s="271"/>
      <c r="C3" s="274" t="s">
        <v>122</v>
      </c>
      <c r="D3" s="81" t="s">
        <v>123</v>
      </c>
      <c r="E3" s="276" t="s">
        <v>124</v>
      </c>
      <c r="F3" s="276"/>
      <c r="G3" s="276"/>
      <c r="H3" s="276"/>
      <c r="I3" s="277"/>
      <c r="K3" s="267" t="s">
        <v>74</v>
      </c>
      <c r="L3" s="267"/>
      <c r="M3" s="82">
        <v>46112</v>
      </c>
    </row>
    <row r="4" spans="1:14" ht="24" customHeight="1" thickTop="1" thickBot="1" x14ac:dyDescent="0.2">
      <c r="A4" s="272"/>
      <c r="B4" s="273"/>
      <c r="C4" s="275"/>
      <c r="D4" s="83" t="s">
        <v>123</v>
      </c>
      <c r="E4" s="268" t="s">
        <v>125</v>
      </c>
      <c r="F4" s="268"/>
      <c r="G4" s="268"/>
      <c r="H4" s="268"/>
      <c r="I4" s="269"/>
    </row>
    <row r="5" spans="1:14" ht="15" customHeight="1" thickTop="1" x14ac:dyDescent="0.15">
      <c r="A5" s="69"/>
      <c r="B5" s="69"/>
      <c r="C5" s="69"/>
      <c r="D5" s="69"/>
      <c r="E5" s="69"/>
      <c r="F5" s="69"/>
      <c r="G5" s="69"/>
      <c r="H5" s="69"/>
      <c r="I5" s="69"/>
    </row>
    <row r="6" spans="1:14" ht="22.5" customHeight="1" x14ac:dyDescent="0.15">
      <c r="A6" s="255" t="str">
        <f>実施報告書!F5</f>
        <v>（令和　　年　　月分）</v>
      </c>
      <c r="B6" s="255"/>
      <c r="C6" s="255"/>
      <c r="D6" s="255"/>
      <c r="E6" s="84" t="s">
        <v>103</v>
      </c>
      <c r="F6" s="256" t="str">
        <f>実施報告書!F11</f>
        <v>かのや病院(見本)</v>
      </c>
      <c r="G6" s="256"/>
      <c r="H6" s="256"/>
      <c r="I6" s="256"/>
    </row>
    <row r="7" spans="1:14" ht="21.95" customHeight="1" x14ac:dyDescent="0.15">
      <c r="A7" s="278" t="s">
        <v>104</v>
      </c>
      <c r="B7" s="279" t="s">
        <v>105</v>
      </c>
      <c r="C7" s="280" t="s">
        <v>126</v>
      </c>
      <c r="D7" s="278" t="s">
        <v>127</v>
      </c>
      <c r="E7" s="281" t="s">
        <v>128</v>
      </c>
      <c r="F7" s="282"/>
      <c r="G7" s="285" t="s">
        <v>129</v>
      </c>
      <c r="H7" s="282" t="s">
        <v>130</v>
      </c>
      <c r="I7" s="280" t="s">
        <v>131</v>
      </c>
      <c r="J7" s="127" t="s">
        <v>83</v>
      </c>
    </row>
    <row r="8" spans="1:14" ht="21.95" customHeight="1" x14ac:dyDescent="0.15">
      <c r="A8" s="278"/>
      <c r="B8" s="279"/>
      <c r="C8" s="279"/>
      <c r="D8" s="278"/>
      <c r="E8" s="283"/>
      <c r="F8" s="284"/>
      <c r="G8" s="286"/>
      <c r="H8" s="284"/>
      <c r="I8" s="280"/>
      <c r="J8" s="128"/>
    </row>
    <row r="9" spans="1:14" ht="30" customHeight="1" x14ac:dyDescent="0.15">
      <c r="A9" s="71"/>
      <c r="B9" s="72"/>
      <c r="C9" s="73"/>
      <c r="D9" s="74" t="str">
        <f t="shared" ref="D9:D28" si="0">IF(J9="","",DATEDIF(J9,$M$3,"y"))</f>
        <v/>
      </c>
      <c r="E9" s="287"/>
      <c r="F9" s="288"/>
      <c r="G9" s="85"/>
      <c r="H9" s="85"/>
      <c r="I9" s="86"/>
      <c r="J9" s="76"/>
    </row>
    <row r="10" spans="1:14" ht="30" customHeight="1" x14ac:dyDescent="0.15">
      <c r="A10" s="71"/>
      <c r="B10" s="72"/>
      <c r="C10" s="73"/>
      <c r="D10" s="74" t="str">
        <f t="shared" si="0"/>
        <v/>
      </c>
      <c r="E10" s="287"/>
      <c r="F10" s="288"/>
      <c r="G10" s="85"/>
      <c r="H10" s="85"/>
      <c r="I10" s="86"/>
      <c r="J10" s="76"/>
    </row>
    <row r="11" spans="1:14" ht="30" customHeight="1" x14ac:dyDescent="0.15">
      <c r="A11" s="71"/>
      <c r="B11" s="72"/>
      <c r="C11" s="73"/>
      <c r="D11" s="74" t="str">
        <f t="shared" si="0"/>
        <v/>
      </c>
      <c r="E11" s="287"/>
      <c r="F11" s="288"/>
      <c r="G11" s="85"/>
      <c r="H11" s="85"/>
      <c r="I11" s="86"/>
      <c r="J11" s="76"/>
    </row>
    <row r="12" spans="1:14" ht="30" customHeight="1" x14ac:dyDescent="0.15">
      <c r="A12" s="71"/>
      <c r="B12" s="72"/>
      <c r="C12" s="73"/>
      <c r="D12" s="74" t="str">
        <f t="shared" si="0"/>
        <v/>
      </c>
      <c r="E12" s="287"/>
      <c r="F12" s="288"/>
      <c r="G12" s="85"/>
      <c r="H12" s="85"/>
      <c r="I12" s="86"/>
      <c r="J12" s="76"/>
    </row>
    <row r="13" spans="1:14" ht="30" customHeight="1" x14ac:dyDescent="0.15">
      <c r="A13" s="71"/>
      <c r="B13" s="72"/>
      <c r="C13" s="73"/>
      <c r="D13" s="74" t="str">
        <f t="shared" si="0"/>
        <v/>
      </c>
      <c r="E13" s="287"/>
      <c r="F13" s="288"/>
      <c r="G13" s="85"/>
      <c r="H13" s="85"/>
      <c r="I13" s="86"/>
      <c r="J13" s="76"/>
    </row>
    <row r="14" spans="1:14" ht="30" customHeight="1" x14ac:dyDescent="0.15">
      <c r="A14" s="71"/>
      <c r="B14" s="72"/>
      <c r="C14" s="73"/>
      <c r="D14" s="74" t="str">
        <f t="shared" si="0"/>
        <v/>
      </c>
      <c r="E14" s="287"/>
      <c r="F14" s="288"/>
      <c r="G14" s="85"/>
      <c r="H14" s="85"/>
      <c r="I14" s="86"/>
      <c r="J14" s="76"/>
      <c r="M14" s="77" t="s">
        <v>84</v>
      </c>
      <c r="N14" s="77" t="s">
        <v>85</v>
      </c>
    </row>
    <row r="15" spans="1:14" ht="30" customHeight="1" x14ac:dyDescent="0.15">
      <c r="A15" s="71"/>
      <c r="B15" s="72"/>
      <c r="C15" s="73"/>
      <c r="D15" s="74" t="str">
        <f t="shared" si="0"/>
        <v/>
      </c>
      <c r="E15" s="287"/>
      <c r="F15" s="288"/>
      <c r="G15" s="85"/>
      <c r="H15" s="85"/>
      <c r="I15" s="86"/>
      <c r="J15" s="76"/>
      <c r="L15" s="60" t="s">
        <v>113</v>
      </c>
      <c r="M15" s="77" t="s">
        <v>86</v>
      </c>
      <c r="N15" s="78" t="s">
        <v>87</v>
      </c>
    </row>
    <row r="16" spans="1:14" ht="30" customHeight="1" x14ac:dyDescent="0.15">
      <c r="A16" s="71"/>
      <c r="B16" s="72"/>
      <c r="C16" s="73"/>
      <c r="D16" s="74" t="str">
        <f t="shared" si="0"/>
        <v/>
      </c>
      <c r="E16" s="287"/>
      <c r="F16" s="288"/>
      <c r="G16" s="85"/>
      <c r="H16" s="85"/>
      <c r="I16" s="86"/>
      <c r="J16" s="76"/>
      <c r="L16" s="60"/>
      <c r="M16" s="77" t="s">
        <v>88</v>
      </c>
      <c r="N16" s="78" t="s">
        <v>89</v>
      </c>
    </row>
    <row r="17" spans="1:14" ht="30" customHeight="1" x14ac:dyDescent="0.15">
      <c r="A17" s="71"/>
      <c r="B17" s="72"/>
      <c r="C17" s="73"/>
      <c r="D17" s="74" t="str">
        <f t="shared" si="0"/>
        <v/>
      </c>
      <c r="E17" s="287"/>
      <c r="F17" s="288"/>
      <c r="G17" s="85"/>
      <c r="H17" s="85"/>
      <c r="I17" s="86"/>
      <c r="J17" s="76"/>
      <c r="M17" s="77" t="s">
        <v>90</v>
      </c>
      <c r="N17" s="78" t="s">
        <v>91</v>
      </c>
    </row>
    <row r="18" spans="1:14" ht="30" customHeight="1" x14ac:dyDescent="0.15">
      <c r="A18" s="71"/>
      <c r="B18" s="72"/>
      <c r="C18" s="73"/>
      <c r="D18" s="74" t="str">
        <f t="shared" si="0"/>
        <v/>
      </c>
      <c r="E18" s="287"/>
      <c r="F18" s="288"/>
      <c r="G18" s="85"/>
      <c r="H18" s="85"/>
      <c r="I18" s="86"/>
      <c r="J18" s="76"/>
      <c r="M18" s="77" t="s">
        <v>92</v>
      </c>
      <c r="N18" s="78" t="s">
        <v>93</v>
      </c>
    </row>
    <row r="19" spans="1:14" ht="30" customHeight="1" x14ac:dyDescent="0.15">
      <c r="A19" s="71"/>
      <c r="B19" s="72"/>
      <c r="C19" s="73"/>
      <c r="D19" s="74" t="str">
        <f t="shared" si="0"/>
        <v/>
      </c>
      <c r="E19" s="287"/>
      <c r="F19" s="288"/>
      <c r="G19" s="85"/>
      <c r="H19" s="85"/>
      <c r="I19" s="86"/>
      <c r="J19" s="76"/>
      <c r="M19" s="77" t="s">
        <v>26</v>
      </c>
      <c r="N19" s="79" t="s">
        <v>95</v>
      </c>
    </row>
    <row r="20" spans="1:14" ht="30" customHeight="1" x14ac:dyDescent="0.15">
      <c r="A20" s="71"/>
      <c r="B20" s="72"/>
      <c r="C20" s="73"/>
      <c r="D20" s="74" t="str">
        <f t="shared" si="0"/>
        <v/>
      </c>
      <c r="E20" s="287"/>
      <c r="F20" s="288"/>
      <c r="G20" s="85"/>
      <c r="H20" s="85"/>
      <c r="I20" s="86"/>
      <c r="J20" s="76"/>
    </row>
    <row r="21" spans="1:14" ht="30" customHeight="1" x14ac:dyDescent="0.15">
      <c r="A21" s="71"/>
      <c r="B21" s="72"/>
      <c r="C21" s="73"/>
      <c r="D21" s="74" t="str">
        <f t="shared" si="0"/>
        <v/>
      </c>
      <c r="E21" s="287"/>
      <c r="F21" s="288"/>
      <c r="G21" s="85"/>
      <c r="H21" s="85"/>
      <c r="I21" s="86"/>
      <c r="J21" s="76"/>
    </row>
    <row r="22" spans="1:14" ht="30" customHeight="1" x14ac:dyDescent="0.15">
      <c r="A22" s="71"/>
      <c r="B22" s="72"/>
      <c r="C22" s="73"/>
      <c r="D22" s="74" t="str">
        <f t="shared" si="0"/>
        <v/>
      </c>
      <c r="E22" s="287"/>
      <c r="F22" s="288"/>
      <c r="G22" s="85"/>
      <c r="H22" s="85"/>
      <c r="I22" s="86"/>
      <c r="J22" s="76"/>
    </row>
    <row r="23" spans="1:14" ht="30" customHeight="1" x14ac:dyDescent="0.15">
      <c r="A23" s="71"/>
      <c r="B23" s="72"/>
      <c r="C23" s="73"/>
      <c r="D23" s="74" t="str">
        <f t="shared" si="0"/>
        <v/>
      </c>
      <c r="E23" s="287"/>
      <c r="F23" s="288"/>
      <c r="G23" s="85"/>
      <c r="H23" s="85"/>
      <c r="I23" s="86"/>
      <c r="J23" s="76"/>
    </row>
    <row r="24" spans="1:14" ht="30" customHeight="1" x14ac:dyDescent="0.15">
      <c r="A24" s="71"/>
      <c r="B24" s="72"/>
      <c r="C24" s="73"/>
      <c r="D24" s="74" t="str">
        <f t="shared" si="0"/>
        <v/>
      </c>
      <c r="E24" s="287"/>
      <c r="F24" s="288"/>
      <c r="G24" s="85"/>
      <c r="H24" s="85"/>
      <c r="I24" s="86"/>
      <c r="J24" s="76"/>
    </row>
    <row r="25" spans="1:14" ht="30" customHeight="1" x14ac:dyDescent="0.15">
      <c r="A25" s="71"/>
      <c r="B25" s="72"/>
      <c r="C25" s="73"/>
      <c r="D25" s="74" t="str">
        <f t="shared" si="0"/>
        <v/>
      </c>
      <c r="E25" s="287"/>
      <c r="F25" s="288"/>
      <c r="G25" s="85"/>
      <c r="H25" s="85"/>
      <c r="I25" s="86"/>
      <c r="J25" s="76"/>
    </row>
    <row r="26" spans="1:14" ht="30" customHeight="1" x14ac:dyDescent="0.15">
      <c r="A26" s="71"/>
      <c r="B26" s="72"/>
      <c r="C26" s="73"/>
      <c r="D26" s="74" t="str">
        <f t="shared" si="0"/>
        <v/>
      </c>
      <c r="E26" s="287"/>
      <c r="F26" s="288"/>
      <c r="G26" s="85"/>
      <c r="H26" s="85"/>
      <c r="I26" s="86"/>
      <c r="J26" s="76"/>
    </row>
    <row r="27" spans="1:14" ht="30" customHeight="1" x14ac:dyDescent="0.15">
      <c r="A27" s="71"/>
      <c r="B27" s="72"/>
      <c r="C27" s="73"/>
      <c r="D27" s="74" t="str">
        <f t="shared" si="0"/>
        <v/>
      </c>
      <c r="E27" s="287"/>
      <c r="F27" s="288"/>
      <c r="G27" s="85"/>
      <c r="H27" s="85"/>
      <c r="I27" s="86"/>
      <c r="J27" s="76"/>
    </row>
    <row r="28" spans="1:14" ht="30" customHeight="1" x14ac:dyDescent="0.15">
      <c r="A28" s="71"/>
      <c r="B28" s="72"/>
      <c r="C28" s="73"/>
      <c r="D28" s="74" t="str">
        <f t="shared" si="0"/>
        <v/>
      </c>
      <c r="E28" s="287"/>
      <c r="F28" s="288"/>
      <c r="G28" s="85"/>
      <c r="H28" s="85"/>
      <c r="I28" s="86"/>
      <c r="J28" s="76"/>
    </row>
    <row r="29" spans="1:14" x14ac:dyDescent="0.15">
      <c r="A29" s="265" t="s">
        <v>116</v>
      </c>
      <c r="B29" s="265"/>
      <c r="C29" s="265"/>
      <c r="D29" s="265"/>
      <c r="E29" s="265"/>
      <c r="F29" s="265"/>
      <c r="G29" s="265"/>
      <c r="H29" s="265"/>
      <c r="I29" s="265"/>
    </row>
    <row r="30" spans="1:14" x14ac:dyDescent="0.15">
      <c r="A30" s="260" t="s">
        <v>132</v>
      </c>
      <c r="B30" s="260"/>
      <c r="C30" s="260"/>
      <c r="D30" s="260"/>
      <c r="E30" s="260"/>
      <c r="F30" s="260"/>
      <c r="G30" s="260"/>
      <c r="H30" s="260"/>
      <c r="I30" s="260"/>
    </row>
    <row r="31" spans="1:14" x14ac:dyDescent="0.15">
      <c r="A31" s="260" t="s">
        <v>118</v>
      </c>
      <c r="B31" s="260"/>
      <c r="C31" s="260"/>
      <c r="D31" s="260"/>
      <c r="E31" s="260"/>
      <c r="F31" s="260"/>
      <c r="G31" s="260"/>
      <c r="H31" s="260"/>
      <c r="I31" s="260"/>
    </row>
  </sheetData>
  <mergeCells count="41">
    <mergeCell ref="A31:I31"/>
    <mergeCell ref="E20:F20"/>
    <mergeCell ref="E21:F21"/>
    <mergeCell ref="E22:F22"/>
    <mergeCell ref="E23:F23"/>
    <mergeCell ref="E24:F24"/>
    <mergeCell ref="E25:F25"/>
    <mergeCell ref="E26:F26"/>
    <mergeCell ref="E27:F27"/>
    <mergeCell ref="E28:F28"/>
    <mergeCell ref="A29:I29"/>
    <mergeCell ref="A30:I30"/>
    <mergeCell ref="E19:F19"/>
    <mergeCell ref="J7:J8"/>
    <mergeCell ref="E9:F9"/>
    <mergeCell ref="E10:F10"/>
    <mergeCell ref="E11:F11"/>
    <mergeCell ref="E12:F12"/>
    <mergeCell ref="E13:F13"/>
    <mergeCell ref="E14:F14"/>
    <mergeCell ref="E15:F15"/>
    <mergeCell ref="E16:F16"/>
    <mergeCell ref="E17:F17"/>
    <mergeCell ref="E18:F18"/>
    <mergeCell ref="A6:D6"/>
    <mergeCell ref="F6:I6"/>
    <mergeCell ref="A7:A8"/>
    <mergeCell ref="B7:B8"/>
    <mergeCell ref="C7:C8"/>
    <mergeCell ref="D7:D8"/>
    <mergeCell ref="E7:F8"/>
    <mergeCell ref="G7:G8"/>
    <mergeCell ref="H7:H8"/>
    <mergeCell ref="I7:I8"/>
    <mergeCell ref="A1:H1"/>
    <mergeCell ref="K3:L3"/>
    <mergeCell ref="E4:I4"/>
    <mergeCell ref="A2:I2"/>
    <mergeCell ref="A3:B4"/>
    <mergeCell ref="C3:C4"/>
    <mergeCell ref="E3:I3"/>
  </mergeCells>
  <phoneticPr fontId="3"/>
  <dataValidations count="5">
    <dataValidation type="list" imeMode="hiragana" allowBlank="1" showInputMessage="1" showErrorMessage="1" sqref="I9:I28" xr:uid="{00000000-0002-0000-0400-000000000000}">
      <formula1>$M$15:$M$19</formula1>
    </dataValidation>
    <dataValidation type="list" imeMode="hiragana" allowBlank="1" showInputMessage="1" showErrorMessage="1" sqref="G9:H28" xr:uid="{00000000-0002-0000-0400-000001000000}">
      <formula1>$L$15:$L$16</formula1>
    </dataValidation>
    <dataValidation type="list" allowBlank="1" showInputMessage="1" showErrorMessage="1" sqref="D3:D4" xr:uid="{00000000-0002-0000-0400-000002000000}">
      <formula1>"　,○"</formula1>
    </dataValidation>
    <dataValidation imeMode="hiragana" allowBlank="1" showInputMessage="1" showErrorMessage="1" sqref="C9:C28 E9:E28" xr:uid="{00000000-0002-0000-0400-000003000000}"/>
    <dataValidation imeMode="off" allowBlank="1" showInputMessage="1" showErrorMessage="1" sqref="A9:B28 D9:D28 J9:J28" xr:uid="{00000000-0002-0000-0400-000004000000}"/>
  </dataValidations>
  <printOptions horizontalCentered="1"/>
  <pageMargins left="0.59055118110236227" right="0.59055118110236227" top="0.59055118110236227" bottom="0.59055118110236227" header="0.19685039370078741" footer="0.31496062992125984"/>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view="pageBreakPreview" zoomScaleNormal="100" zoomScaleSheetLayoutView="100" workbookViewId="0">
      <selection activeCell="B55" sqref="B55"/>
    </sheetView>
  </sheetViews>
  <sheetFormatPr defaultColWidth="9" defaultRowHeight="18.75" customHeight="1" x14ac:dyDescent="0.15"/>
  <cols>
    <col min="1" max="1" width="5.25" style="87" bestFit="1" customWidth="1"/>
    <col min="2" max="2" width="29" style="87" bestFit="1" customWidth="1"/>
    <col min="3" max="3" width="29.375" style="87" customWidth="1"/>
    <col min="4" max="4" width="27.25" style="87" customWidth="1"/>
    <col min="5" max="5" width="13.875" style="101" customWidth="1"/>
    <col min="6" max="6" width="25" style="101" bestFit="1" customWidth="1"/>
    <col min="7" max="7" width="15" style="87" bestFit="1" customWidth="1"/>
    <col min="8" max="16384" width="9" style="87"/>
  </cols>
  <sheetData>
    <row r="1" spans="1:8" ht="18.75" customHeight="1" x14ac:dyDescent="0.15">
      <c r="A1" s="87" t="s">
        <v>133</v>
      </c>
      <c r="B1" s="289" t="s">
        <v>134</v>
      </c>
      <c r="C1" s="290"/>
      <c r="D1" s="88" t="s">
        <v>384</v>
      </c>
      <c r="E1" s="88" t="s">
        <v>135</v>
      </c>
      <c r="F1" s="89" t="s">
        <v>136</v>
      </c>
    </row>
    <row r="2" spans="1:8" ht="18.75" customHeight="1" x14ac:dyDescent="0.15">
      <c r="A2" s="90">
        <v>1</v>
      </c>
      <c r="B2" s="109" t="s">
        <v>6</v>
      </c>
      <c r="C2" s="94" t="s">
        <v>137</v>
      </c>
      <c r="D2" s="109" t="s">
        <v>138</v>
      </c>
      <c r="E2" s="110" t="s">
        <v>139</v>
      </c>
      <c r="F2" s="94" t="s">
        <v>140</v>
      </c>
      <c r="G2" s="90" t="s">
        <v>141</v>
      </c>
      <c r="H2" s="91"/>
    </row>
    <row r="3" spans="1:8" ht="18.75" customHeight="1" x14ac:dyDescent="0.15">
      <c r="A3" s="90">
        <v>2</v>
      </c>
      <c r="B3" s="109" t="s">
        <v>142</v>
      </c>
      <c r="C3" s="94" t="s">
        <v>137</v>
      </c>
      <c r="D3" s="109" t="s">
        <v>143</v>
      </c>
      <c r="E3" s="110" t="s">
        <v>144</v>
      </c>
      <c r="F3" s="94" t="s">
        <v>145</v>
      </c>
      <c r="G3" s="90" t="s">
        <v>146</v>
      </c>
      <c r="H3" s="91"/>
    </row>
    <row r="4" spans="1:8" ht="18.75" customHeight="1" x14ac:dyDescent="0.15">
      <c r="A4" s="90">
        <v>3</v>
      </c>
      <c r="B4" s="92" t="s">
        <v>147</v>
      </c>
      <c r="C4" s="92" t="s">
        <v>148</v>
      </c>
      <c r="D4" s="92" t="s">
        <v>149</v>
      </c>
      <c r="E4" s="93" t="s">
        <v>150</v>
      </c>
      <c r="F4" s="94" t="s">
        <v>151</v>
      </c>
      <c r="G4" s="95" t="s">
        <v>152</v>
      </c>
      <c r="H4" s="94"/>
    </row>
    <row r="5" spans="1:8" ht="18.75" customHeight="1" x14ac:dyDescent="0.15">
      <c r="A5" s="90">
        <v>4</v>
      </c>
      <c r="B5" s="109" t="s">
        <v>153</v>
      </c>
      <c r="C5" s="94" t="s">
        <v>154</v>
      </c>
      <c r="D5" s="109" t="s">
        <v>155</v>
      </c>
      <c r="E5" s="110" t="s">
        <v>156</v>
      </c>
      <c r="F5" s="94" t="s">
        <v>157</v>
      </c>
      <c r="G5" s="90" t="s">
        <v>158</v>
      </c>
      <c r="H5" s="91"/>
    </row>
    <row r="6" spans="1:8" ht="18.75" customHeight="1" x14ac:dyDescent="0.15">
      <c r="A6" s="90">
        <v>5</v>
      </c>
      <c r="B6" s="109" t="s">
        <v>159</v>
      </c>
      <c r="C6" s="94" t="s">
        <v>160</v>
      </c>
      <c r="D6" s="109" t="s">
        <v>161</v>
      </c>
      <c r="E6" s="110" t="s">
        <v>162</v>
      </c>
      <c r="F6" s="94" t="s">
        <v>163</v>
      </c>
      <c r="G6" s="90" t="s">
        <v>164</v>
      </c>
      <c r="H6" s="91"/>
    </row>
    <row r="7" spans="1:8" ht="18.75" customHeight="1" x14ac:dyDescent="0.15">
      <c r="A7" s="90">
        <v>6</v>
      </c>
      <c r="B7" s="109" t="s">
        <v>165</v>
      </c>
      <c r="C7" s="94" t="s">
        <v>166</v>
      </c>
      <c r="D7" s="109" t="s">
        <v>167</v>
      </c>
      <c r="E7" s="110" t="s">
        <v>168</v>
      </c>
      <c r="F7" s="94" t="s">
        <v>169</v>
      </c>
      <c r="G7" s="90" t="s">
        <v>170</v>
      </c>
      <c r="H7" s="91"/>
    </row>
    <row r="8" spans="1:8" ht="18.75" customHeight="1" x14ac:dyDescent="0.15">
      <c r="A8" s="90">
        <v>7</v>
      </c>
      <c r="B8" s="109" t="s">
        <v>171</v>
      </c>
      <c r="C8" s="94" t="s">
        <v>137</v>
      </c>
      <c r="D8" s="109" t="s">
        <v>172</v>
      </c>
      <c r="E8" s="110" t="s">
        <v>173</v>
      </c>
      <c r="F8" s="94" t="s">
        <v>174</v>
      </c>
      <c r="G8" s="90" t="s">
        <v>175</v>
      </c>
      <c r="H8" s="91"/>
    </row>
    <row r="9" spans="1:8" ht="18.75" customHeight="1" x14ac:dyDescent="0.15">
      <c r="A9" s="90">
        <v>8</v>
      </c>
      <c r="B9" s="109" t="s">
        <v>176</v>
      </c>
      <c r="C9" s="94" t="s">
        <v>177</v>
      </c>
      <c r="D9" s="109" t="s">
        <v>178</v>
      </c>
      <c r="E9" s="110" t="s">
        <v>179</v>
      </c>
      <c r="F9" s="94" t="s">
        <v>180</v>
      </c>
      <c r="G9" s="90" t="s">
        <v>181</v>
      </c>
      <c r="H9" s="91"/>
    </row>
    <row r="10" spans="1:8" ht="18.75" customHeight="1" x14ac:dyDescent="0.15">
      <c r="A10" s="90">
        <v>9</v>
      </c>
      <c r="B10" s="109" t="s">
        <v>182</v>
      </c>
      <c r="C10" s="94" t="s">
        <v>383</v>
      </c>
      <c r="D10" s="109" t="s">
        <v>183</v>
      </c>
      <c r="E10" s="110" t="s">
        <v>184</v>
      </c>
      <c r="F10" s="94" t="s">
        <v>419</v>
      </c>
      <c r="G10" s="90" t="s">
        <v>185</v>
      </c>
      <c r="H10" s="91"/>
    </row>
    <row r="11" spans="1:8" ht="18.75" customHeight="1" x14ac:dyDescent="0.15">
      <c r="A11" s="90">
        <v>10</v>
      </c>
      <c r="B11" s="109" t="s">
        <v>186</v>
      </c>
      <c r="C11" s="94" t="s">
        <v>187</v>
      </c>
      <c r="D11" s="109" t="s">
        <v>188</v>
      </c>
      <c r="E11" s="110" t="s">
        <v>189</v>
      </c>
      <c r="F11" s="94" t="s">
        <v>416</v>
      </c>
      <c r="G11" s="90" t="s">
        <v>190</v>
      </c>
      <c r="H11" s="91"/>
    </row>
    <row r="12" spans="1:8" ht="18.75" customHeight="1" x14ac:dyDescent="0.15">
      <c r="A12" s="90">
        <v>11</v>
      </c>
      <c r="B12" s="109" t="s">
        <v>191</v>
      </c>
      <c r="C12" s="94" t="s">
        <v>192</v>
      </c>
      <c r="D12" s="109" t="s">
        <v>193</v>
      </c>
      <c r="E12" s="110" t="s">
        <v>194</v>
      </c>
      <c r="F12" s="94" t="s">
        <v>195</v>
      </c>
      <c r="G12" s="90" t="s">
        <v>196</v>
      </c>
      <c r="H12" s="91"/>
    </row>
    <row r="13" spans="1:8" ht="18.75" customHeight="1" x14ac:dyDescent="0.15">
      <c r="A13" s="90">
        <v>12</v>
      </c>
      <c r="B13" s="109" t="s">
        <v>197</v>
      </c>
      <c r="C13" s="94" t="s">
        <v>198</v>
      </c>
      <c r="D13" s="109" t="s">
        <v>199</v>
      </c>
      <c r="E13" s="110" t="s">
        <v>200</v>
      </c>
      <c r="F13" s="94" t="s">
        <v>201</v>
      </c>
      <c r="G13" s="90" t="s">
        <v>202</v>
      </c>
      <c r="H13" s="91"/>
    </row>
    <row r="14" spans="1:8" ht="18.75" customHeight="1" x14ac:dyDescent="0.15">
      <c r="A14" s="90">
        <v>13</v>
      </c>
      <c r="B14" s="109" t="s">
        <v>203</v>
      </c>
      <c r="C14" s="94" t="s">
        <v>204</v>
      </c>
      <c r="D14" s="109" t="s">
        <v>205</v>
      </c>
      <c r="E14" s="110" t="s">
        <v>206</v>
      </c>
      <c r="F14" s="94" t="s">
        <v>207</v>
      </c>
      <c r="G14" s="90" t="s">
        <v>208</v>
      </c>
      <c r="H14" s="91"/>
    </row>
    <row r="15" spans="1:8" ht="18.75" customHeight="1" x14ac:dyDescent="0.15">
      <c r="A15" s="90">
        <v>14</v>
      </c>
      <c r="B15" s="109" t="s">
        <v>209</v>
      </c>
      <c r="C15" s="94" t="s">
        <v>210</v>
      </c>
      <c r="D15" s="109" t="s">
        <v>211</v>
      </c>
      <c r="E15" s="110" t="s">
        <v>212</v>
      </c>
      <c r="F15" s="94" t="s">
        <v>213</v>
      </c>
      <c r="G15" s="90" t="s">
        <v>214</v>
      </c>
      <c r="H15" s="91"/>
    </row>
    <row r="16" spans="1:8" ht="18.75" customHeight="1" x14ac:dyDescent="0.15">
      <c r="A16" s="90">
        <v>15</v>
      </c>
      <c r="B16" s="109" t="s">
        <v>215</v>
      </c>
      <c r="C16" s="94" t="s">
        <v>216</v>
      </c>
      <c r="D16" s="109" t="s">
        <v>217</v>
      </c>
      <c r="E16" s="110" t="s">
        <v>218</v>
      </c>
      <c r="F16" s="94" t="s">
        <v>219</v>
      </c>
      <c r="G16" s="90" t="s">
        <v>220</v>
      </c>
      <c r="H16" s="91"/>
    </row>
    <row r="17" spans="1:8" ht="18.75" customHeight="1" x14ac:dyDescent="0.15">
      <c r="A17" s="90">
        <v>16</v>
      </c>
      <c r="B17" s="109" t="s">
        <v>221</v>
      </c>
      <c r="C17" s="94" t="s">
        <v>222</v>
      </c>
      <c r="D17" s="109" t="s">
        <v>223</v>
      </c>
      <c r="E17" s="110" t="s">
        <v>224</v>
      </c>
      <c r="F17" s="94" t="s">
        <v>225</v>
      </c>
      <c r="G17" s="90" t="s">
        <v>226</v>
      </c>
      <c r="H17" s="91"/>
    </row>
    <row r="18" spans="1:8" ht="18.75" customHeight="1" x14ac:dyDescent="0.15">
      <c r="A18" s="90">
        <v>17</v>
      </c>
      <c r="B18" s="109" t="s">
        <v>408</v>
      </c>
      <c r="C18" s="94" t="s">
        <v>227</v>
      </c>
      <c r="D18" s="109" t="s">
        <v>228</v>
      </c>
      <c r="E18" s="110" t="s">
        <v>229</v>
      </c>
      <c r="F18" s="94" t="s">
        <v>230</v>
      </c>
      <c r="G18" s="90" t="s">
        <v>231</v>
      </c>
      <c r="H18" s="91"/>
    </row>
    <row r="19" spans="1:8" ht="18.75" customHeight="1" x14ac:dyDescent="0.15">
      <c r="A19" s="90">
        <v>18</v>
      </c>
      <c r="B19" s="109" t="s">
        <v>232</v>
      </c>
      <c r="C19" s="94" t="s">
        <v>233</v>
      </c>
      <c r="D19" s="109" t="s">
        <v>234</v>
      </c>
      <c r="E19" s="110" t="s">
        <v>235</v>
      </c>
      <c r="F19" s="94" t="s">
        <v>236</v>
      </c>
      <c r="G19" s="90" t="s">
        <v>237</v>
      </c>
      <c r="H19" s="91"/>
    </row>
    <row r="20" spans="1:8" ht="18.75" customHeight="1" x14ac:dyDescent="0.15">
      <c r="A20" s="90">
        <v>19</v>
      </c>
      <c r="B20" s="109" t="s">
        <v>238</v>
      </c>
      <c r="C20" s="94" t="s">
        <v>239</v>
      </c>
      <c r="D20" s="109" t="s">
        <v>240</v>
      </c>
      <c r="E20" s="110" t="s">
        <v>241</v>
      </c>
      <c r="F20" s="94" t="s">
        <v>242</v>
      </c>
      <c r="G20" s="90" t="s">
        <v>243</v>
      </c>
      <c r="H20" s="91" t="s">
        <v>420</v>
      </c>
    </row>
    <row r="21" spans="1:8" ht="18.75" customHeight="1" x14ac:dyDescent="0.15">
      <c r="A21" s="90">
        <v>20</v>
      </c>
      <c r="B21" s="109" t="s">
        <v>244</v>
      </c>
      <c r="C21" s="94" t="s">
        <v>245</v>
      </c>
      <c r="D21" s="109" t="s">
        <v>246</v>
      </c>
      <c r="E21" s="110" t="s">
        <v>247</v>
      </c>
      <c r="F21" s="94" t="s">
        <v>248</v>
      </c>
      <c r="G21" s="90" t="s">
        <v>249</v>
      </c>
      <c r="H21" s="91"/>
    </row>
    <row r="22" spans="1:8" ht="18.75" customHeight="1" x14ac:dyDescent="0.15">
      <c r="A22" s="90">
        <v>21</v>
      </c>
      <c r="B22" s="109" t="s">
        <v>250</v>
      </c>
      <c r="C22" s="94" t="s">
        <v>251</v>
      </c>
      <c r="D22" s="109" t="s">
        <v>252</v>
      </c>
      <c r="E22" s="110" t="s">
        <v>253</v>
      </c>
      <c r="F22" s="94" t="s">
        <v>415</v>
      </c>
      <c r="G22" s="90" t="s">
        <v>254</v>
      </c>
      <c r="H22" s="91"/>
    </row>
    <row r="23" spans="1:8" ht="18.75" customHeight="1" x14ac:dyDescent="0.15">
      <c r="A23" s="90">
        <v>22</v>
      </c>
      <c r="B23" s="109" t="s">
        <v>255</v>
      </c>
      <c r="C23" s="94" t="s">
        <v>256</v>
      </c>
      <c r="D23" s="109" t="s">
        <v>257</v>
      </c>
      <c r="E23" s="110" t="s">
        <v>258</v>
      </c>
      <c r="F23" s="94" t="s">
        <v>414</v>
      </c>
      <c r="G23" s="96" t="s">
        <v>259</v>
      </c>
      <c r="H23" s="91"/>
    </row>
    <row r="24" spans="1:8" ht="18.75" customHeight="1" x14ac:dyDescent="0.15">
      <c r="A24" s="90">
        <v>23</v>
      </c>
      <c r="B24" s="109" t="s">
        <v>260</v>
      </c>
      <c r="C24" s="94" t="s">
        <v>261</v>
      </c>
      <c r="D24" s="109" t="s">
        <v>262</v>
      </c>
      <c r="E24" s="110" t="s">
        <v>263</v>
      </c>
      <c r="F24" s="94" t="s">
        <v>264</v>
      </c>
      <c r="G24" s="90" t="s">
        <v>265</v>
      </c>
      <c r="H24" s="91"/>
    </row>
    <row r="25" spans="1:8" ht="18.75" customHeight="1" x14ac:dyDescent="0.15">
      <c r="A25" s="90">
        <v>24</v>
      </c>
      <c r="B25" s="109" t="s">
        <v>409</v>
      </c>
      <c r="C25" s="94" t="s">
        <v>266</v>
      </c>
      <c r="D25" s="109" t="s">
        <v>267</v>
      </c>
      <c r="E25" s="111" t="s">
        <v>268</v>
      </c>
      <c r="F25" s="94" t="s">
        <v>438</v>
      </c>
      <c r="G25" s="90" t="s">
        <v>269</v>
      </c>
      <c r="H25" s="91"/>
    </row>
    <row r="26" spans="1:8" ht="18.75" customHeight="1" x14ac:dyDescent="0.15">
      <c r="A26" s="90">
        <v>25</v>
      </c>
      <c r="B26" s="109" t="s">
        <v>270</v>
      </c>
      <c r="C26" s="94" t="s">
        <v>271</v>
      </c>
      <c r="D26" s="109" t="s">
        <v>272</v>
      </c>
      <c r="E26" s="110" t="s">
        <v>273</v>
      </c>
      <c r="F26" s="94" t="s">
        <v>274</v>
      </c>
      <c r="G26" s="90" t="s">
        <v>275</v>
      </c>
      <c r="H26" s="91"/>
    </row>
    <row r="27" spans="1:8" ht="18.75" customHeight="1" x14ac:dyDescent="0.15">
      <c r="A27" s="90">
        <v>26</v>
      </c>
      <c r="B27" s="112" t="s">
        <v>276</v>
      </c>
      <c r="C27" s="113" t="s">
        <v>277</v>
      </c>
      <c r="D27" s="112" t="s">
        <v>278</v>
      </c>
      <c r="E27" s="114" t="s">
        <v>279</v>
      </c>
      <c r="F27" s="113" t="s">
        <v>418</v>
      </c>
      <c r="G27" s="98" t="s">
        <v>280</v>
      </c>
      <c r="H27" s="97"/>
    </row>
    <row r="28" spans="1:8" ht="18.75" customHeight="1" x14ac:dyDescent="0.15">
      <c r="A28" s="90">
        <v>27</v>
      </c>
      <c r="B28" s="109" t="s">
        <v>281</v>
      </c>
      <c r="C28" s="94" t="s">
        <v>282</v>
      </c>
      <c r="D28" s="109" t="s">
        <v>283</v>
      </c>
      <c r="E28" s="110" t="s">
        <v>284</v>
      </c>
      <c r="F28" s="94" t="s">
        <v>285</v>
      </c>
      <c r="G28" s="99" t="s">
        <v>286</v>
      </c>
      <c r="H28" s="91"/>
    </row>
    <row r="29" spans="1:8" ht="18.75" customHeight="1" x14ac:dyDescent="0.15">
      <c r="A29" s="90">
        <v>28</v>
      </c>
      <c r="B29" s="109" t="s">
        <v>287</v>
      </c>
      <c r="C29" s="94"/>
      <c r="D29" s="109" t="s">
        <v>288</v>
      </c>
      <c r="E29" s="110" t="s">
        <v>289</v>
      </c>
      <c r="F29" s="94" t="s">
        <v>431</v>
      </c>
      <c r="G29" s="90" t="s">
        <v>290</v>
      </c>
      <c r="H29" s="91"/>
    </row>
    <row r="30" spans="1:8" ht="18.75" customHeight="1" x14ac:dyDescent="0.15">
      <c r="A30" s="90">
        <v>29</v>
      </c>
      <c r="B30" s="109" t="s">
        <v>291</v>
      </c>
      <c r="C30" s="94" t="s">
        <v>292</v>
      </c>
      <c r="D30" s="109" t="s">
        <v>293</v>
      </c>
      <c r="E30" s="111" t="s">
        <v>294</v>
      </c>
      <c r="F30" s="94" t="s">
        <v>295</v>
      </c>
      <c r="G30" s="90" t="s">
        <v>296</v>
      </c>
      <c r="H30" s="91"/>
    </row>
    <row r="31" spans="1:8" ht="18.75" customHeight="1" x14ac:dyDescent="0.15">
      <c r="A31" s="90">
        <v>30</v>
      </c>
      <c r="B31" s="109" t="s">
        <v>297</v>
      </c>
      <c r="C31" s="94" t="s">
        <v>298</v>
      </c>
      <c r="D31" s="109" t="s">
        <v>299</v>
      </c>
      <c r="E31" s="110" t="s">
        <v>300</v>
      </c>
      <c r="F31" s="94" t="s">
        <v>301</v>
      </c>
      <c r="G31" s="90" t="s">
        <v>302</v>
      </c>
      <c r="H31" s="91"/>
    </row>
    <row r="32" spans="1:8" ht="18.75" customHeight="1" x14ac:dyDescent="0.15">
      <c r="A32" s="90">
        <v>31</v>
      </c>
      <c r="B32" s="109" t="s">
        <v>400</v>
      </c>
      <c r="C32" s="94" t="s">
        <v>413</v>
      </c>
      <c r="D32" s="109" t="s">
        <v>303</v>
      </c>
      <c r="E32" s="110" t="s">
        <v>304</v>
      </c>
      <c r="F32" s="94" t="s">
        <v>417</v>
      </c>
      <c r="G32" s="90" t="s">
        <v>305</v>
      </c>
      <c r="H32" s="91"/>
    </row>
    <row r="33" spans="1:8" ht="18.75" customHeight="1" x14ac:dyDescent="0.15">
      <c r="A33" s="90">
        <v>32</v>
      </c>
      <c r="B33" s="115" t="s">
        <v>306</v>
      </c>
      <c r="C33" s="116" t="s">
        <v>307</v>
      </c>
      <c r="D33" s="115" t="s">
        <v>308</v>
      </c>
      <c r="E33" s="111" t="s">
        <v>309</v>
      </c>
      <c r="F33" s="117" t="s">
        <v>310</v>
      </c>
      <c r="G33" s="90" t="s">
        <v>311</v>
      </c>
      <c r="H33" s="100"/>
    </row>
    <row r="34" spans="1:8" ht="18.75" customHeight="1" x14ac:dyDescent="0.15">
      <c r="A34" s="90">
        <v>33</v>
      </c>
      <c r="B34" s="115" t="s">
        <v>312</v>
      </c>
      <c r="C34" s="109" t="s">
        <v>313</v>
      </c>
      <c r="D34" s="109" t="s">
        <v>314</v>
      </c>
      <c r="E34" s="110" t="s">
        <v>315</v>
      </c>
      <c r="F34" s="94" t="s">
        <v>316</v>
      </c>
      <c r="G34" s="90" t="s">
        <v>317</v>
      </c>
      <c r="H34" s="91"/>
    </row>
    <row r="35" spans="1:8" ht="18.75" customHeight="1" x14ac:dyDescent="0.15">
      <c r="A35" s="90">
        <v>34</v>
      </c>
      <c r="B35" s="109" t="s">
        <v>318</v>
      </c>
      <c r="C35" s="94" t="s">
        <v>319</v>
      </c>
      <c r="D35" s="109" t="s">
        <v>320</v>
      </c>
      <c r="E35" s="110" t="s">
        <v>321</v>
      </c>
      <c r="F35" s="94" t="s">
        <v>322</v>
      </c>
      <c r="G35" s="90" t="s">
        <v>323</v>
      </c>
      <c r="H35" s="91"/>
    </row>
    <row r="36" spans="1:8" ht="18.75" customHeight="1" x14ac:dyDescent="0.15">
      <c r="A36" s="90">
        <v>35</v>
      </c>
      <c r="B36" s="115" t="s">
        <v>324</v>
      </c>
      <c r="C36" s="109"/>
      <c r="D36" s="109" t="s">
        <v>325</v>
      </c>
      <c r="E36" s="110" t="s">
        <v>326</v>
      </c>
      <c r="F36" s="94" t="s">
        <v>327</v>
      </c>
      <c r="G36" s="90" t="s">
        <v>328</v>
      </c>
      <c r="H36" s="91">
        <v>2</v>
      </c>
    </row>
    <row r="37" spans="1:8" ht="18.75" customHeight="1" x14ac:dyDescent="0.15">
      <c r="A37" s="90">
        <v>36</v>
      </c>
      <c r="B37" s="115" t="s">
        <v>329</v>
      </c>
      <c r="C37" s="118"/>
      <c r="D37" s="109" t="s">
        <v>330</v>
      </c>
      <c r="E37" s="110" t="s">
        <v>331</v>
      </c>
      <c r="F37" s="94" t="s">
        <v>332</v>
      </c>
      <c r="G37" s="90" t="s">
        <v>333</v>
      </c>
      <c r="H37" s="91">
        <v>2</v>
      </c>
    </row>
    <row r="38" spans="1:8" ht="18.75" customHeight="1" x14ac:dyDescent="0.15">
      <c r="A38" s="90">
        <v>37</v>
      </c>
      <c r="B38" s="115" t="s">
        <v>334</v>
      </c>
      <c r="C38" s="109" t="s">
        <v>335</v>
      </c>
      <c r="D38" s="109" t="s">
        <v>336</v>
      </c>
      <c r="E38" s="110" t="s">
        <v>337</v>
      </c>
      <c r="F38" s="94" t="s">
        <v>338</v>
      </c>
      <c r="G38" s="90" t="s">
        <v>339</v>
      </c>
      <c r="H38" s="91"/>
    </row>
    <row r="39" spans="1:8" ht="18.75" customHeight="1" x14ac:dyDescent="0.15">
      <c r="A39" s="90">
        <v>38</v>
      </c>
      <c r="B39" s="115" t="s">
        <v>340</v>
      </c>
      <c r="C39" s="109" t="s">
        <v>341</v>
      </c>
      <c r="D39" s="109" t="s">
        <v>342</v>
      </c>
      <c r="E39" s="110" t="s">
        <v>343</v>
      </c>
      <c r="F39" s="94" t="s">
        <v>344</v>
      </c>
      <c r="G39" s="90" t="s">
        <v>345</v>
      </c>
      <c r="H39" s="91"/>
    </row>
    <row r="40" spans="1:8" ht="18.75" customHeight="1" x14ac:dyDescent="0.15">
      <c r="A40" s="90">
        <v>39</v>
      </c>
      <c r="B40" s="115" t="s">
        <v>346</v>
      </c>
      <c r="C40" s="109" t="s">
        <v>347</v>
      </c>
      <c r="D40" s="109" t="s">
        <v>348</v>
      </c>
      <c r="E40" s="110" t="s">
        <v>349</v>
      </c>
      <c r="F40" s="94" t="s">
        <v>350</v>
      </c>
      <c r="G40" s="90" t="s">
        <v>351</v>
      </c>
      <c r="H40" s="91"/>
    </row>
    <row r="41" spans="1:8" ht="18.75" customHeight="1" x14ac:dyDescent="0.15">
      <c r="A41" s="90">
        <v>40</v>
      </c>
      <c r="B41" s="115" t="s">
        <v>352</v>
      </c>
      <c r="C41" s="109" t="s">
        <v>353</v>
      </c>
      <c r="D41" s="109" t="s">
        <v>354</v>
      </c>
      <c r="E41" s="110" t="s">
        <v>355</v>
      </c>
      <c r="F41" s="94" t="s">
        <v>356</v>
      </c>
      <c r="G41" s="90" t="s">
        <v>357</v>
      </c>
      <c r="H41" s="91"/>
    </row>
    <row r="42" spans="1:8" ht="18.75" customHeight="1" x14ac:dyDescent="0.15">
      <c r="A42" s="90">
        <v>41</v>
      </c>
      <c r="B42" s="115" t="s">
        <v>358</v>
      </c>
      <c r="C42" s="109" t="s">
        <v>319</v>
      </c>
      <c r="D42" s="109" t="s">
        <v>359</v>
      </c>
      <c r="E42" s="110" t="s">
        <v>360</v>
      </c>
      <c r="F42" s="94" t="s">
        <v>361</v>
      </c>
      <c r="G42" s="90" t="s">
        <v>362</v>
      </c>
      <c r="H42" s="91"/>
    </row>
    <row r="43" spans="1:8" ht="18.75" customHeight="1" x14ac:dyDescent="0.15">
      <c r="A43" s="90">
        <v>42</v>
      </c>
      <c r="B43" s="109" t="s">
        <v>363</v>
      </c>
      <c r="C43" s="94" t="s">
        <v>406</v>
      </c>
      <c r="D43" s="109" t="s">
        <v>364</v>
      </c>
      <c r="E43" s="110" t="s">
        <v>451</v>
      </c>
      <c r="F43" s="94" t="s">
        <v>365</v>
      </c>
      <c r="G43" s="90" t="s">
        <v>366</v>
      </c>
      <c r="H43" s="91"/>
    </row>
    <row r="44" spans="1:8" ht="18.75" customHeight="1" x14ac:dyDescent="0.15">
      <c r="A44" s="90">
        <v>43</v>
      </c>
      <c r="B44" s="109" t="s">
        <v>367</v>
      </c>
      <c r="C44" s="94" t="s">
        <v>368</v>
      </c>
      <c r="D44" s="109" t="s">
        <v>369</v>
      </c>
      <c r="E44" s="110" t="s">
        <v>370</v>
      </c>
      <c r="F44" s="94" t="s">
        <v>371</v>
      </c>
      <c r="G44" s="87" t="s">
        <v>372</v>
      </c>
      <c r="H44" s="91" t="s">
        <v>421</v>
      </c>
    </row>
    <row r="45" spans="1:8" ht="18.75" customHeight="1" x14ac:dyDescent="0.15">
      <c r="A45" s="90">
        <v>44</v>
      </c>
      <c r="B45" s="109" t="s">
        <v>373</v>
      </c>
      <c r="C45" s="94" t="s">
        <v>374</v>
      </c>
      <c r="D45" s="109" t="s">
        <v>375</v>
      </c>
      <c r="E45" s="110" t="s">
        <v>376</v>
      </c>
      <c r="F45" s="94" t="s">
        <v>377</v>
      </c>
      <c r="G45" s="87" t="s">
        <v>378</v>
      </c>
      <c r="H45" s="91"/>
    </row>
    <row r="46" spans="1:8" ht="18.75" customHeight="1" x14ac:dyDescent="0.15">
      <c r="A46" s="90">
        <v>45</v>
      </c>
      <c r="B46" s="109" t="s">
        <v>379</v>
      </c>
      <c r="C46" s="94" t="s">
        <v>319</v>
      </c>
      <c r="D46" s="109" t="s">
        <v>450</v>
      </c>
      <c r="E46" s="110" t="s">
        <v>380</v>
      </c>
      <c r="F46" s="94" t="s">
        <v>381</v>
      </c>
      <c r="G46" s="87" t="s">
        <v>382</v>
      </c>
      <c r="H46" s="91">
        <v>2</v>
      </c>
    </row>
    <row r="47" spans="1:8" ht="18.75" customHeight="1" x14ac:dyDescent="0.15">
      <c r="A47" s="90">
        <v>46</v>
      </c>
      <c r="B47" s="112" t="s">
        <v>401</v>
      </c>
      <c r="C47" s="112" t="s">
        <v>412</v>
      </c>
      <c r="D47" s="112" t="s">
        <v>402</v>
      </c>
      <c r="E47" s="114" t="s">
        <v>403</v>
      </c>
      <c r="F47" s="113" t="s">
        <v>404</v>
      </c>
      <c r="G47" s="87" t="s">
        <v>405</v>
      </c>
      <c r="H47" s="103"/>
    </row>
    <row r="48" spans="1:8" ht="18.75" customHeight="1" x14ac:dyDescent="0.15">
      <c r="A48" s="90">
        <v>47</v>
      </c>
      <c r="B48" s="112" t="s">
        <v>434</v>
      </c>
      <c r="C48" s="112"/>
      <c r="D48" s="119" t="s">
        <v>435</v>
      </c>
      <c r="E48" s="114" t="s">
        <v>437</v>
      </c>
      <c r="F48" s="113" t="s">
        <v>436</v>
      </c>
    </row>
    <row r="49" spans="1:7" ht="18.75" customHeight="1" x14ac:dyDescent="0.15">
      <c r="A49" s="90">
        <v>48</v>
      </c>
      <c r="B49" s="112" t="s">
        <v>422</v>
      </c>
      <c r="C49" s="112" t="s">
        <v>423</v>
      </c>
      <c r="D49" s="112" t="s">
        <v>424</v>
      </c>
      <c r="E49" s="114" t="s">
        <v>425</v>
      </c>
      <c r="F49" s="112" t="s">
        <v>426</v>
      </c>
      <c r="G49" s="87" t="s">
        <v>433</v>
      </c>
    </row>
    <row r="50" spans="1:7" ht="18.75" customHeight="1" x14ac:dyDescent="0.15">
      <c r="A50" s="90">
        <v>49</v>
      </c>
      <c r="B50" s="112" t="s">
        <v>427</v>
      </c>
      <c r="C50" s="112"/>
      <c r="D50" s="112" t="s">
        <v>428</v>
      </c>
      <c r="E50" s="114" t="s">
        <v>429</v>
      </c>
      <c r="F50" s="112" t="s">
        <v>430</v>
      </c>
      <c r="G50" s="87" t="s">
        <v>432</v>
      </c>
    </row>
    <row r="51" spans="1:7" ht="18.75" customHeight="1" x14ac:dyDescent="0.15">
      <c r="A51" s="90">
        <v>50</v>
      </c>
      <c r="B51" s="125" t="s">
        <v>440</v>
      </c>
      <c r="C51" s="125"/>
      <c r="D51" s="125" t="s">
        <v>444</v>
      </c>
      <c r="E51" s="126" t="s">
        <v>442</v>
      </c>
      <c r="F51" s="124" t="s">
        <v>446</v>
      </c>
      <c r="G51" s="87" t="s">
        <v>448</v>
      </c>
    </row>
    <row r="52" spans="1:7" ht="18.75" customHeight="1" x14ac:dyDescent="0.15">
      <c r="A52" s="90">
        <v>51</v>
      </c>
      <c r="B52" s="122" t="s">
        <v>441</v>
      </c>
      <c r="C52" s="122"/>
      <c r="D52" s="122" t="s">
        <v>445</v>
      </c>
      <c r="E52" s="123" t="s">
        <v>443</v>
      </c>
      <c r="F52" s="122" t="s">
        <v>447</v>
      </c>
      <c r="G52" s="87" t="s">
        <v>449</v>
      </c>
    </row>
    <row r="53" spans="1:7" ht="18.75" customHeight="1" x14ac:dyDescent="0.15">
      <c r="A53" s="90">
        <v>52</v>
      </c>
      <c r="B53" s="122" t="s">
        <v>463</v>
      </c>
      <c r="C53" s="122" t="s">
        <v>466</v>
      </c>
      <c r="D53" s="122" t="s">
        <v>464</v>
      </c>
      <c r="E53" s="123" t="s">
        <v>465</v>
      </c>
      <c r="F53" s="122" t="s">
        <v>467</v>
      </c>
    </row>
    <row r="54" spans="1:7" ht="18.75" customHeight="1" x14ac:dyDescent="0.15">
      <c r="A54" s="87">
        <v>53</v>
      </c>
      <c r="B54" s="122" t="s">
        <v>457</v>
      </c>
      <c r="C54" s="122" t="s">
        <v>458</v>
      </c>
      <c r="D54" s="122" t="s">
        <v>459</v>
      </c>
      <c r="E54" s="123" t="s">
        <v>460</v>
      </c>
      <c r="F54" s="103" t="s">
        <v>461</v>
      </c>
      <c r="G54" s="87" t="s">
        <v>462</v>
      </c>
    </row>
    <row r="55" spans="1:7" ht="18.75" customHeight="1" x14ac:dyDescent="0.15">
      <c r="A55" s="87">
        <v>54</v>
      </c>
      <c r="B55" s="87" t="s">
        <v>468</v>
      </c>
      <c r="D55" s="87" t="s">
        <v>469</v>
      </c>
      <c r="E55" s="101" t="s">
        <v>470</v>
      </c>
      <c r="F55" s="124" t="s">
        <v>471</v>
      </c>
      <c r="G55" s="87" t="s">
        <v>472</v>
      </c>
    </row>
  </sheetData>
  <autoFilter ref="A1:I48" xr:uid="{00000000-0009-0000-0000-000005000000}">
    <filterColumn colId="1" showButton="0"/>
  </autoFilter>
  <mergeCells count="1">
    <mergeCell ref="B1:C1"/>
  </mergeCells>
  <phoneticPr fontId="3"/>
  <pageMargins left="0.59055118110236227" right="0.39370078740157483" top="0.59055118110236227" bottom="0.59055118110236227" header="0.51181102362204722" footer="0.51181102362204722"/>
  <pageSetup paperSize="9" scale="76" fitToHeight="0"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実施報告書</vt:lpstr>
      <vt:lpstr>請求書</vt:lpstr>
      <vt:lpstr>名簿（子宮乳以外）</vt:lpstr>
      <vt:lpstr>名簿（子宮）</vt:lpstr>
      <vt:lpstr>名簿（乳）</vt:lpstr>
      <vt:lpstr>医療機関</vt:lpstr>
      <vt:lpstr>医療機関!Print_Area</vt:lpstr>
      <vt:lpstr>実施報告書!Print_Area</vt:lpstr>
      <vt:lpstr>請求書!Print_Area</vt:lpstr>
      <vt:lpstr>'名簿（子宮）'!Print_Area</vt:lpstr>
      <vt:lpstr>'名簿（子宮乳以外）'!Print_Area</vt:lpstr>
      <vt:lpstr>'名簿（乳）'!Print_Area</vt:lpstr>
      <vt:lpstr>医療機関</vt:lpstr>
      <vt:lpstr>備考欄項目</vt:lpstr>
    </vt:vector>
  </TitlesOfParts>
  <Company>鹿屋市役所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圭祐</dc:creator>
  <cp:lastModifiedBy>池田 彩帆里 s.i..</cp:lastModifiedBy>
  <cp:lastPrinted>2025-04-08T04:23:43Z</cp:lastPrinted>
  <dcterms:created xsi:type="dcterms:W3CDTF">2018-08-16T01:58:41Z</dcterms:created>
  <dcterms:modified xsi:type="dcterms:W3CDTF">2025-06-09T04:05:13Z</dcterms:modified>
</cp:coreProperties>
</file>