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nusv100009\鹿屋１\文書庫\01040400健康増進課\08  健康増進係\02 健康診査・がん検診事業\★歯周疾患健診 (新)\R7\06 歯科医院へ(8.18発送予定)\"/>
    </mc:Choice>
  </mc:AlternateContent>
  <xr:revisionPtr revIDLastSave="0" documentId="13_ncr:1_{F47A4508-F703-4BBA-BE5A-E0DFB9C0A882}" xr6:coauthVersionLast="47" xr6:coauthVersionMax="47" xr10:uidLastSave="{00000000-0000-0000-0000-000000000000}"/>
  <bookViews>
    <workbookView xWindow="-60" yWindow="-60" windowWidth="20610" windowHeight="11040" xr2:uid="{00000000-000D-0000-FFFF-FFFF00000000}"/>
  </bookViews>
  <sheets>
    <sheet name="操作説明書" sheetId="5" r:id="rId1"/>
    <sheet name="①受診者名簿" sheetId="3" r:id="rId2"/>
    <sheet name="②実施報告書" sheetId="2" r:id="rId3"/>
    <sheet name="③請求書" sheetId="1" r:id="rId4"/>
    <sheet name="実施機関" sheetId="4" r:id="rId5"/>
  </sheets>
  <definedNames>
    <definedName name="_xlnm.Print_Area" localSheetId="1">①受診者名簿!$A$1:$J$80</definedName>
    <definedName name="_xlnm.Print_Area" localSheetId="2">②実施報告書!$A$1:$J$30</definedName>
    <definedName name="_xlnm.Print_Area" localSheetId="3">③請求書!$A$1:$O$36</definedName>
    <definedName name="_xlnm.Print_Area" localSheetId="0">操作説明書!$A$3:$I$55</definedName>
    <definedName name="_xlnm.Print_Titles" localSheetId="1">①受診者名簿!$1:$5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" i="1" l="1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D4" i="3"/>
  <c r="F16" i="2"/>
  <c r="F15" i="2" s="1"/>
  <c r="I28" i="2" l="1"/>
  <c r="J23" i="1" s="1"/>
  <c r="M21" i="1"/>
  <c r="H8" i="2"/>
  <c r="E14" i="1" l="1"/>
  <c r="F17" i="2"/>
  <c r="F14" i="2"/>
  <c r="L23" i="1" l="1"/>
  <c r="L24" i="1" s="1"/>
  <c r="E10" i="1" s="1"/>
  <c r="E12" i="1"/>
  <c r="E13" i="1"/>
  <c r="E15" i="1"/>
  <c r="H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PC120002KANOYA</author>
    <author>竹元 彩可 a.t.</author>
  </authors>
  <commentList>
    <comment ref="H1" authorId="0" shapeId="0" xr:uid="{E5DF8ED3-4566-470E-B7D4-F599C9EDEA6C}">
      <text>
        <r>
          <rPr>
            <b/>
            <sz val="9"/>
            <color indexed="81"/>
            <rFont val="ＭＳ Ｐゴシック"/>
            <family val="3"/>
            <charset val="128"/>
          </rPr>
          <t>タブから選択</t>
        </r>
      </text>
    </comment>
    <comment ref="B4" authorId="1" shapeId="0" xr:uid="{AFDE3AE7-789F-469D-B6B3-6BC657CFAEAD}">
      <text>
        <r>
          <rPr>
            <b/>
            <sz val="9"/>
            <color indexed="81"/>
            <rFont val="MS P ゴシック"/>
            <family val="3"/>
            <charset val="128"/>
          </rPr>
          <t>タブから選択</t>
        </r>
      </text>
    </comment>
    <comment ref="D4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自動入力</t>
        </r>
      </text>
    </comment>
    <comment ref="G4" authorId="1" shapeId="0" xr:uid="{46756BC9-FC05-409C-97AE-361801755E74}">
      <text>
        <r>
          <rPr>
            <b/>
            <sz val="9"/>
            <color indexed="81"/>
            <rFont val="MS P ゴシック"/>
            <family val="3"/>
            <charset val="128"/>
          </rPr>
          <t>タブから選択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6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入力例）
・1975/12/9</t>
        </r>
      </text>
    </comment>
    <comment ref="H6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自動入力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PC120002KANOYA</author>
  </authors>
  <commentList>
    <comment ref="H8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自動入力
①受診者名簿引用</t>
        </r>
      </text>
    </comment>
    <comment ref="F16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自動入力
①受診者名簿引用</t>
        </r>
      </text>
    </comment>
    <comment ref="I28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自動入力
①受診者名簿引用
  氏名欄が空白でない数をカウント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PC120002KANOYA</author>
  </authors>
  <commentList>
    <comment ref="O25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ここより上部は自動入力</t>
        </r>
      </text>
    </comment>
    <comment ref="E31" authorId="0" shapeId="0" xr:uid="{00000000-0006-0000-03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口座情報を入力</t>
        </r>
      </text>
    </comment>
  </commentList>
</comments>
</file>

<file path=xl/sharedStrings.xml><?xml version="1.0" encoding="utf-8"?>
<sst xmlns="http://schemas.openxmlformats.org/spreadsheetml/2006/main" count="254" uniqueCount="232">
  <si>
    <t>請　　求　　書</t>
    <rPh sb="0" eb="1">
      <t>ショウ</t>
    </rPh>
    <rPh sb="3" eb="4">
      <t>モトム</t>
    </rPh>
    <rPh sb="6" eb="7">
      <t>ショ</t>
    </rPh>
    <phoneticPr fontId="4"/>
  </si>
  <si>
    <t>（ 健 康 増 進 課 扱 い ）</t>
    <rPh sb="2" eb="3">
      <t>ケン</t>
    </rPh>
    <rPh sb="4" eb="5">
      <t>ヤスシ</t>
    </rPh>
    <rPh sb="6" eb="7">
      <t>ゾウ</t>
    </rPh>
    <rPh sb="8" eb="9">
      <t>ススム</t>
    </rPh>
    <rPh sb="10" eb="11">
      <t>カ</t>
    </rPh>
    <rPh sb="12" eb="13">
      <t>アツカ</t>
    </rPh>
    <phoneticPr fontId="4"/>
  </si>
  <si>
    <t>下記の金額を請求します。</t>
    <rPh sb="0" eb="2">
      <t>カキ</t>
    </rPh>
    <rPh sb="3" eb="5">
      <t>キンガク</t>
    </rPh>
    <rPh sb="6" eb="8">
      <t>セイキュウ</t>
    </rPh>
    <phoneticPr fontId="4"/>
  </si>
  <si>
    <t>請求金額</t>
    <rPh sb="0" eb="2">
      <t>セイキュウ</t>
    </rPh>
    <rPh sb="2" eb="4">
      <t>キンガク</t>
    </rPh>
    <phoneticPr fontId="4"/>
  </si>
  <si>
    <t>円</t>
    <rPh sb="0" eb="1">
      <t>エン</t>
    </rPh>
    <phoneticPr fontId="4"/>
  </si>
  <si>
    <t>受領方法　　　　１　口座振替　　　　　　２　窓口受領</t>
    <rPh sb="0" eb="2">
      <t>ジュリョウ</t>
    </rPh>
    <rPh sb="2" eb="4">
      <t>ホウホウ</t>
    </rPh>
    <rPh sb="10" eb="12">
      <t>コウザ</t>
    </rPh>
    <rPh sb="12" eb="14">
      <t>フリカエ</t>
    </rPh>
    <rPh sb="22" eb="24">
      <t>マドグチ</t>
    </rPh>
    <rPh sb="24" eb="26">
      <t>ジュリョウ</t>
    </rPh>
    <phoneticPr fontId="4"/>
  </si>
  <si>
    <t>　　　　　　　※番号に○をつけてください。</t>
    <rPh sb="8" eb="10">
      <t>バンゴウ</t>
    </rPh>
    <phoneticPr fontId="4"/>
  </si>
  <si>
    <t>件名</t>
    <rPh sb="0" eb="1">
      <t>ケン</t>
    </rPh>
    <rPh sb="1" eb="2">
      <t>メイ</t>
    </rPh>
    <phoneticPr fontId="4"/>
  </si>
  <si>
    <t>単価</t>
    <rPh sb="0" eb="1">
      <t>タン</t>
    </rPh>
    <rPh sb="1" eb="2">
      <t>アタイ</t>
    </rPh>
    <phoneticPr fontId="4"/>
  </si>
  <si>
    <t>件数</t>
    <rPh sb="0" eb="2">
      <t>ケンスウ</t>
    </rPh>
    <phoneticPr fontId="4"/>
  </si>
  <si>
    <t>金額</t>
    <rPh sb="0" eb="1">
      <t>キン</t>
    </rPh>
    <rPh sb="1" eb="2">
      <t>ガク</t>
    </rPh>
    <phoneticPr fontId="4"/>
  </si>
  <si>
    <t>件</t>
    <rPh sb="0" eb="1">
      <t>ケン</t>
    </rPh>
    <phoneticPr fontId="4"/>
  </si>
  <si>
    <t>合　　　計　　　金　　　額</t>
    <rPh sb="0" eb="1">
      <t>ゴウ</t>
    </rPh>
    <rPh sb="4" eb="5">
      <t>ケイ</t>
    </rPh>
    <rPh sb="8" eb="9">
      <t>キン</t>
    </rPh>
    <rPh sb="12" eb="13">
      <t>ガク</t>
    </rPh>
    <phoneticPr fontId="4"/>
  </si>
  <si>
    <t>口座振替申請書</t>
    <rPh sb="0" eb="2">
      <t>コウザ</t>
    </rPh>
    <rPh sb="2" eb="4">
      <t>フリカエ</t>
    </rPh>
    <rPh sb="4" eb="7">
      <t>シンセイショ</t>
    </rPh>
    <phoneticPr fontId="4"/>
  </si>
  <si>
    <t>※口座振替による受領を選択された場合は必ず記入してください。</t>
    <rPh sb="1" eb="3">
      <t>コウザ</t>
    </rPh>
    <rPh sb="3" eb="5">
      <t>フリカエ</t>
    </rPh>
    <rPh sb="8" eb="10">
      <t>ジュリョウ</t>
    </rPh>
    <rPh sb="11" eb="13">
      <t>センタク</t>
    </rPh>
    <rPh sb="16" eb="18">
      <t>バアイ</t>
    </rPh>
    <rPh sb="19" eb="20">
      <t>カナラ</t>
    </rPh>
    <rPh sb="21" eb="23">
      <t>キニュウ</t>
    </rPh>
    <phoneticPr fontId="4"/>
  </si>
  <si>
    <t>金融機関名</t>
    <rPh sb="0" eb="2">
      <t>キンユウ</t>
    </rPh>
    <rPh sb="2" eb="4">
      <t>キカン</t>
    </rPh>
    <rPh sb="4" eb="5">
      <t>メイ</t>
    </rPh>
    <phoneticPr fontId="4"/>
  </si>
  <si>
    <t>支店名</t>
    <rPh sb="0" eb="3">
      <t>シテンメイ</t>
    </rPh>
    <phoneticPr fontId="4"/>
  </si>
  <si>
    <t>口座区分</t>
    <rPh sb="0" eb="2">
      <t>コウザ</t>
    </rPh>
    <rPh sb="2" eb="4">
      <t>クブン</t>
    </rPh>
    <phoneticPr fontId="4"/>
  </si>
  <si>
    <t>口座番号</t>
    <rPh sb="0" eb="2">
      <t>コウザ</t>
    </rPh>
    <rPh sb="2" eb="4">
      <t>バンゴウ</t>
    </rPh>
    <phoneticPr fontId="4"/>
  </si>
  <si>
    <t>口座名義人</t>
    <rPh sb="0" eb="2">
      <t>コウザ</t>
    </rPh>
    <rPh sb="2" eb="5">
      <t>メイギニン</t>
    </rPh>
    <phoneticPr fontId="4"/>
  </si>
  <si>
    <t>実施機関名称　</t>
    <rPh sb="0" eb="2">
      <t>ジッシ</t>
    </rPh>
    <rPh sb="2" eb="4">
      <t>キカン</t>
    </rPh>
    <rPh sb="4" eb="5">
      <t>メイ</t>
    </rPh>
    <rPh sb="5" eb="6">
      <t>ショウ</t>
    </rPh>
    <phoneticPr fontId="4"/>
  </si>
  <si>
    <t>実施機関住所</t>
    <rPh sb="0" eb="2">
      <t>ジッシ</t>
    </rPh>
    <rPh sb="2" eb="4">
      <t>キカン</t>
    </rPh>
    <rPh sb="4" eb="6">
      <t>ジュウショ</t>
    </rPh>
    <phoneticPr fontId="11"/>
  </si>
  <si>
    <t>実施機関名称</t>
    <rPh sb="0" eb="2">
      <t>ジッシ</t>
    </rPh>
    <rPh sb="2" eb="4">
      <t>キカン</t>
    </rPh>
    <rPh sb="4" eb="6">
      <t>メイショウ</t>
    </rPh>
    <phoneticPr fontId="11"/>
  </si>
  <si>
    <t>歯周疾患検診</t>
    <rPh sb="0" eb="2">
      <t>シシュウ</t>
    </rPh>
    <rPh sb="2" eb="4">
      <t>シッカン</t>
    </rPh>
    <rPh sb="4" eb="6">
      <t>ケンシン</t>
    </rPh>
    <phoneticPr fontId="4"/>
  </si>
  <si>
    <t>月分</t>
    <rPh sb="0" eb="1">
      <t>ツキ</t>
    </rPh>
    <rPh sb="1" eb="2">
      <t>ブン</t>
    </rPh>
    <phoneticPr fontId="11"/>
  </si>
  <si>
    <t>下記口座に振り込んでください</t>
    <rPh sb="0" eb="2">
      <t>カキ</t>
    </rPh>
    <rPh sb="2" eb="4">
      <t>コウザ</t>
    </rPh>
    <rPh sb="5" eb="6">
      <t>フ</t>
    </rPh>
    <rPh sb="7" eb="8">
      <t>コ</t>
    </rPh>
    <phoneticPr fontId="4"/>
  </si>
  <si>
    <t>歯周疾患検診業務委託料</t>
    <rPh sb="0" eb="2">
      <t>シシュウ</t>
    </rPh>
    <rPh sb="2" eb="4">
      <t>シッカン</t>
    </rPh>
    <rPh sb="4" eb="6">
      <t>ケンシン</t>
    </rPh>
    <rPh sb="6" eb="8">
      <t>ギョウム</t>
    </rPh>
    <rPh sb="8" eb="10">
      <t>イタク</t>
    </rPh>
    <rPh sb="10" eb="11">
      <t>リョウ</t>
    </rPh>
    <phoneticPr fontId="4"/>
  </si>
  <si>
    <t>第２号様式（第10条関係）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4"/>
  </si>
  <si>
    <t>実施機関住所　</t>
    <rPh sb="0" eb="2">
      <t>ジッシ</t>
    </rPh>
    <rPh sb="2" eb="4">
      <t>キカン</t>
    </rPh>
    <rPh sb="4" eb="6">
      <t>ジュウショ</t>
    </rPh>
    <phoneticPr fontId="4"/>
  </si>
  <si>
    <t>業務の内容</t>
    <rPh sb="0" eb="2">
      <t>ギョウム</t>
    </rPh>
    <rPh sb="3" eb="5">
      <t>ナイヨウ</t>
    </rPh>
    <phoneticPr fontId="4"/>
  </si>
  <si>
    <t>　鹿屋市特定健康診査及びがん検診等実施要領に基づき、以下のとおり委託業務を実施しましたので、実施要領第10条の規定により報告します。</t>
    <rPh sb="1" eb="4">
      <t>カノヤシ</t>
    </rPh>
    <rPh sb="4" eb="6">
      <t>トクテイ</t>
    </rPh>
    <rPh sb="6" eb="8">
      <t>ケンコウ</t>
    </rPh>
    <rPh sb="8" eb="10">
      <t>シンサ</t>
    </rPh>
    <rPh sb="10" eb="11">
      <t>オヨ</t>
    </rPh>
    <rPh sb="14" eb="16">
      <t>ケンシン</t>
    </rPh>
    <rPh sb="16" eb="17">
      <t>トウ</t>
    </rPh>
    <rPh sb="17" eb="19">
      <t>ジッシ</t>
    </rPh>
    <rPh sb="19" eb="21">
      <t>ヨウリョウ</t>
    </rPh>
    <rPh sb="22" eb="23">
      <t>モト</t>
    </rPh>
    <rPh sb="26" eb="28">
      <t>イカ</t>
    </rPh>
    <rPh sb="32" eb="34">
      <t>イタク</t>
    </rPh>
    <rPh sb="34" eb="36">
      <t>ギョウム</t>
    </rPh>
    <rPh sb="37" eb="39">
      <t>ジッシ</t>
    </rPh>
    <rPh sb="46" eb="48">
      <t>ジッシ</t>
    </rPh>
    <rPh sb="48" eb="50">
      <t>ヨウリョウ</t>
    </rPh>
    <rPh sb="50" eb="51">
      <t>ダイ</t>
    </rPh>
    <rPh sb="53" eb="54">
      <t>ジョウ</t>
    </rPh>
    <rPh sb="55" eb="57">
      <t>キテイ</t>
    </rPh>
    <rPh sb="60" eb="62">
      <t>ホウコク</t>
    </rPh>
    <phoneticPr fontId="4"/>
  </si>
  <si>
    <t>月分）</t>
    <rPh sb="0" eb="1">
      <t>ツキ</t>
    </rPh>
    <rPh sb="1" eb="2">
      <t>ブン</t>
    </rPh>
    <phoneticPr fontId="11"/>
  </si>
  <si>
    <t>件数(件)</t>
    <rPh sb="0" eb="2">
      <t>ケンスウ</t>
    </rPh>
    <rPh sb="3" eb="4">
      <t>ケン</t>
    </rPh>
    <phoneticPr fontId="4"/>
  </si>
  <si>
    <t>受診日</t>
  </si>
  <si>
    <t>氏　　名</t>
  </si>
  <si>
    <t>生年月日</t>
    <rPh sb="0" eb="2">
      <t>セイネン</t>
    </rPh>
    <rPh sb="2" eb="4">
      <t>ガッピ</t>
    </rPh>
    <phoneticPr fontId="4"/>
  </si>
  <si>
    <t>No</t>
  </si>
  <si>
    <t>No</t>
    <phoneticPr fontId="11"/>
  </si>
  <si>
    <t>月分　）</t>
    <rPh sb="0" eb="1">
      <t>ツキ</t>
    </rPh>
    <rPh sb="1" eb="2">
      <t>ブン</t>
    </rPh>
    <phoneticPr fontId="11"/>
  </si>
  <si>
    <t>性別</t>
    <rPh sb="0" eb="2">
      <t>セイベツ</t>
    </rPh>
    <phoneticPr fontId="11"/>
  </si>
  <si>
    <t>年度末年齢基準日：</t>
    <rPh sb="0" eb="3">
      <t>ネンドマツ</t>
    </rPh>
    <rPh sb="3" eb="5">
      <t>ネンレイ</t>
    </rPh>
    <rPh sb="5" eb="8">
      <t>キジュンビ</t>
    </rPh>
    <phoneticPr fontId="4"/>
  </si>
  <si>
    <t>医療機関名称</t>
    <rPh sb="0" eb="2">
      <t>イリョウ</t>
    </rPh>
    <rPh sb="2" eb="4">
      <t>キカン</t>
    </rPh>
    <rPh sb="4" eb="6">
      <t>メイショウ</t>
    </rPh>
    <phoneticPr fontId="4"/>
  </si>
  <si>
    <t>会員名</t>
    <rPh sb="0" eb="1">
      <t>カイ</t>
    </rPh>
    <rPh sb="1" eb="2">
      <t>イン</t>
    </rPh>
    <rPh sb="2" eb="3">
      <t>メイ</t>
    </rPh>
    <phoneticPr fontId="4"/>
  </si>
  <si>
    <t>郵便番号</t>
    <rPh sb="0" eb="2">
      <t>ユウビン</t>
    </rPh>
    <rPh sb="2" eb="4">
      <t>バンゴウ</t>
    </rPh>
    <phoneticPr fontId="4"/>
  </si>
  <si>
    <t>住所</t>
    <rPh sb="0" eb="1">
      <t>ジュウ</t>
    </rPh>
    <rPh sb="1" eb="2">
      <t>ショ</t>
    </rPh>
    <phoneticPr fontId="4"/>
  </si>
  <si>
    <t>あおぞら歯科</t>
    <rPh sb="4" eb="6">
      <t>シカ</t>
    </rPh>
    <phoneticPr fontId="4"/>
  </si>
  <si>
    <t>四元　忠久</t>
    <rPh sb="0" eb="1">
      <t>ヨン</t>
    </rPh>
    <rPh sb="1" eb="2">
      <t>モト</t>
    </rPh>
    <rPh sb="3" eb="4">
      <t>タダシ</t>
    </rPh>
    <rPh sb="4" eb="5">
      <t>ヒサシ</t>
    </rPh>
    <phoneticPr fontId="4"/>
  </si>
  <si>
    <t>893-0064</t>
  </si>
  <si>
    <t>鹿屋市西原1丁目29-27</t>
  </si>
  <si>
    <t xml:space="preserve">あさい歯科         </t>
  </si>
  <si>
    <t>浅井　博明</t>
  </si>
  <si>
    <t>893-0023</t>
  </si>
  <si>
    <t>鹿屋市笠之原町25-4-2</t>
  </si>
  <si>
    <t xml:space="preserve">安代歯科医院       </t>
  </si>
  <si>
    <t>内倉　賢二</t>
  </si>
  <si>
    <t>893-0007</t>
  </si>
  <si>
    <t>鹿屋市北田町9-1</t>
  </si>
  <si>
    <t xml:space="preserve">安楽歯科           </t>
  </si>
  <si>
    <t>安楽　博史</t>
  </si>
  <si>
    <t>893-0014</t>
  </si>
  <si>
    <t>鹿屋市寿5丁目17-40</t>
  </si>
  <si>
    <t>893-0024</t>
  </si>
  <si>
    <t>鹿屋市下祓川町1830</t>
  </si>
  <si>
    <t>鹿屋市寿4丁目6-48</t>
  </si>
  <si>
    <t xml:space="preserve">おにがはら歯科医院 </t>
  </si>
  <si>
    <t>鬼ヶ原　真人</t>
  </si>
  <si>
    <t>鹿屋市寿2丁目16-20</t>
  </si>
  <si>
    <t>893-0013</t>
  </si>
  <si>
    <t xml:space="preserve">クリス歯科         </t>
  </si>
  <si>
    <t>893-0016</t>
  </si>
  <si>
    <t>鹿屋市白崎町19-14</t>
  </si>
  <si>
    <t>けいこ歯科</t>
    <rPh sb="3" eb="5">
      <t>シカ</t>
    </rPh>
    <phoneticPr fontId="4"/>
  </si>
  <si>
    <t>原田　佳子</t>
    <rPh sb="0" eb="1">
      <t>ハラ</t>
    </rPh>
    <rPh sb="1" eb="2">
      <t>タ</t>
    </rPh>
    <rPh sb="3" eb="4">
      <t>ヨロシ</t>
    </rPh>
    <rPh sb="4" eb="5">
      <t>コ</t>
    </rPh>
    <phoneticPr fontId="4"/>
  </si>
  <si>
    <t>鹿屋市寿8丁目21-2</t>
  </si>
  <si>
    <t>鹿屋市寿4丁目15-18-1</t>
  </si>
  <si>
    <t xml:space="preserve">下浜歯科医院       </t>
  </si>
  <si>
    <t>893-0032</t>
  </si>
  <si>
    <t>鹿屋市川西町4448-12</t>
  </si>
  <si>
    <t xml:space="preserve">すみの歯科医院     </t>
  </si>
  <si>
    <t>角野　博人</t>
  </si>
  <si>
    <t>鹿屋市寿3丁目11-7</t>
  </si>
  <si>
    <t xml:space="preserve">高須歯科医院       </t>
  </si>
  <si>
    <t>右田　利彦</t>
  </si>
  <si>
    <t>893-0054</t>
  </si>
  <si>
    <t>鹿屋市高須町950-1</t>
  </si>
  <si>
    <t>鹿屋市寿1丁目14-27</t>
  </si>
  <si>
    <t xml:space="preserve">中野歯科医院       </t>
  </si>
  <si>
    <t>893-0005</t>
  </si>
  <si>
    <t>鹿屋市共栄町15-13</t>
  </si>
  <si>
    <t>鹿屋市西原1丁目12-19</t>
  </si>
  <si>
    <t xml:space="preserve">西の原歯科         </t>
  </si>
  <si>
    <t>西之原　正明</t>
  </si>
  <si>
    <t>893-0011</t>
  </si>
  <si>
    <t>鹿屋市打馬1丁目4-3</t>
  </si>
  <si>
    <t xml:space="preserve">根木原歯科         </t>
  </si>
  <si>
    <t>鹿屋市札元1丁目22-11</t>
  </si>
  <si>
    <t xml:space="preserve">はしき歯科医院     </t>
  </si>
  <si>
    <t>鹿屋市寿7丁目5-45</t>
  </si>
  <si>
    <t>はまち歯科・小児歯科ｸﾘﾆｯｸ</t>
    <rPh sb="3" eb="5">
      <t>シカ</t>
    </rPh>
    <rPh sb="6" eb="8">
      <t>ショウニ</t>
    </rPh>
    <rPh sb="8" eb="10">
      <t>シカ</t>
    </rPh>
    <phoneticPr fontId="4"/>
  </si>
  <si>
    <t>鹿屋市札元2丁目3771-11</t>
    <rPh sb="0" eb="3">
      <t>カノヤシ</t>
    </rPh>
    <rPh sb="3" eb="5">
      <t>フダモト</t>
    </rPh>
    <rPh sb="6" eb="8">
      <t>チョウメ</t>
    </rPh>
    <phoneticPr fontId="4"/>
  </si>
  <si>
    <t xml:space="preserve">はらぞの歯科       </t>
  </si>
  <si>
    <t>893-0047</t>
  </si>
  <si>
    <t>鹿屋市下堀町9577-3</t>
  </si>
  <si>
    <t xml:space="preserve">ひがし歯科医院     </t>
  </si>
  <si>
    <t>東俊　朗</t>
  </si>
  <si>
    <t>893-0045</t>
  </si>
  <si>
    <t>鹿屋市田渕町843</t>
  </si>
  <si>
    <t xml:space="preserve">ひらおか歯科       </t>
  </si>
  <si>
    <t>893-0015</t>
  </si>
  <si>
    <t>鹿屋市新川町134-1</t>
  </si>
  <si>
    <t>平田　善幸</t>
    <rPh sb="3" eb="4">
      <t>ゼン</t>
    </rPh>
    <rPh sb="4" eb="5">
      <t>サイワイ</t>
    </rPh>
    <phoneticPr fontId="4"/>
  </si>
  <si>
    <t>鹿屋市札元1丁目16-8</t>
  </si>
  <si>
    <t xml:space="preserve">まつもと歯科       </t>
  </si>
  <si>
    <t>891-2311</t>
  </si>
  <si>
    <t>鹿屋市白水町698-3</t>
  </si>
  <si>
    <t xml:space="preserve">水口歯科医院       </t>
  </si>
  <si>
    <t>水口　二男</t>
  </si>
  <si>
    <t>鹿屋市寿2丁目14-41</t>
  </si>
  <si>
    <t xml:space="preserve">八木歯科           </t>
  </si>
  <si>
    <t>八木　雅彦</t>
  </si>
  <si>
    <t>鹿屋市白崎町2-8　野田ﾋﾞﾙ2F</t>
  </si>
  <si>
    <t xml:space="preserve">吉留歯科医院       </t>
  </si>
  <si>
    <t>吉留　勝雄</t>
  </si>
  <si>
    <t>893-0022</t>
  </si>
  <si>
    <t>鹿屋市旭原町2524-1</t>
  </si>
  <si>
    <t xml:space="preserve">おおやま歯科ｸﾘﾆｯｸ </t>
  </si>
  <si>
    <t>さかもと歯科ｸﾘﾆｯｸ</t>
  </si>
  <si>
    <t xml:space="preserve">とおや治歯科ｸﾘﾆｯｸ </t>
  </si>
  <si>
    <t>四季ﾃﾞﾝﾀﾙｸﾘﾆｯｸ</t>
    <rPh sb="0" eb="2">
      <t>シキ</t>
    </rPh>
    <phoneticPr fontId="4"/>
  </si>
  <si>
    <t xml:space="preserve">ひらたﾃﾞﾝﾀﾙｸﾘﾆｯｸ       </t>
  </si>
  <si>
    <t>法人名</t>
    <rPh sb="0" eb="2">
      <t>ホウジン</t>
    </rPh>
    <rPh sb="2" eb="3">
      <t>メイ</t>
    </rPh>
    <phoneticPr fontId="11"/>
  </si>
  <si>
    <t>医療法人</t>
    <rPh sb="0" eb="2">
      <t>イリョウ</t>
    </rPh>
    <rPh sb="2" eb="4">
      <t>ホウジン</t>
    </rPh>
    <phoneticPr fontId="11"/>
  </si>
  <si>
    <t>医療法人　新晃会</t>
    <rPh sb="0" eb="2">
      <t>イリョウ</t>
    </rPh>
    <rPh sb="2" eb="4">
      <t>ホウジン</t>
    </rPh>
    <rPh sb="5" eb="6">
      <t>アタラ</t>
    </rPh>
    <rPh sb="6" eb="7">
      <t>コウ</t>
    </rPh>
    <rPh sb="7" eb="8">
      <t>カイ</t>
    </rPh>
    <phoneticPr fontId="11"/>
  </si>
  <si>
    <t>理事長　大山　宏史</t>
    <rPh sb="0" eb="3">
      <t>リジチョウ</t>
    </rPh>
    <phoneticPr fontId="11"/>
  </si>
  <si>
    <t>院長　坂元　潤也</t>
    <rPh sb="0" eb="2">
      <t>インチョウ</t>
    </rPh>
    <phoneticPr fontId="11"/>
  </si>
  <si>
    <t>社会医療法人　恒心会</t>
    <rPh sb="0" eb="2">
      <t>シャカイ</t>
    </rPh>
    <rPh sb="2" eb="4">
      <t>イリョウ</t>
    </rPh>
    <rPh sb="4" eb="6">
      <t>ホウジン</t>
    </rPh>
    <rPh sb="7" eb="8">
      <t>ツネ</t>
    </rPh>
    <rPh sb="8" eb="9">
      <t>ココロ</t>
    </rPh>
    <rPh sb="9" eb="10">
      <t>カイ</t>
    </rPh>
    <phoneticPr fontId="11"/>
  </si>
  <si>
    <t>院長　中垣内　卓</t>
    <rPh sb="0" eb="2">
      <t>インチョウ</t>
    </rPh>
    <rPh sb="3" eb="6">
      <t>ナカガイチ</t>
    </rPh>
    <rPh sb="7" eb="8">
      <t>スグル</t>
    </rPh>
    <phoneticPr fontId="4"/>
  </si>
  <si>
    <t>院長　下濵　和博</t>
    <phoneticPr fontId="11"/>
  </si>
  <si>
    <t>　院長　遠矢　治</t>
    <rPh sb="1" eb="3">
      <t>インチョウ</t>
    </rPh>
    <phoneticPr fontId="11"/>
  </si>
  <si>
    <t>院長　中野　俊一</t>
    <rPh sb="0" eb="2">
      <t>インチョウ</t>
    </rPh>
    <phoneticPr fontId="11"/>
  </si>
  <si>
    <t>医療法人　文生</t>
    <rPh sb="0" eb="2">
      <t>イリョウ</t>
    </rPh>
    <rPh sb="2" eb="4">
      <t>ホウジン</t>
    </rPh>
    <rPh sb="5" eb="6">
      <t>ブン</t>
    </rPh>
    <rPh sb="6" eb="7">
      <t>ナマ</t>
    </rPh>
    <phoneticPr fontId="11"/>
  </si>
  <si>
    <t>理事長　中原　康文</t>
    <rPh sb="0" eb="3">
      <t>リジチョウ</t>
    </rPh>
    <phoneticPr fontId="11"/>
  </si>
  <si>
    <t>院長　根木　原治</t>
    <rPh sb="0" eb="2">
      <t>インチョウ</t>
    </rPh>
    <phoneticPr fontId="11"/>
  </si>
  <si>
    <t>院長　枦木　郁哉</t>
    <rPh sb="0" eb="2">
      <t>インチョウ</t>
    </rPh>
    <phoneticPr fontId="11"/>
  </si>
  <si>
    <t>院長　濵地　剛</t>
    <rPh sb="0" eb="2">
      <t>インチョウ</t>
    </rPh>
    <rPh sb="4" eb="5">
      <t>チ</t>
    </rPh>
    <rPh sb="6" eb="7">
      <t>タケシ</t>
    </rPh>
    <phoneticPr fontId="4"/>
  </si>
  <si>
    <t>院長　原園　聖一</t>
    <rPh sb="0" eb="2">
      <t>インチョウ</t>
    </rPh>
    <phoneticPr fontId="11"/>
  </si>
  <si>
    <t>院長　平岡　孝志</t>
    <rPh sb="0" eb="2">
      <t>インチョウ</t>
    </rPh>
    <phoneticPr fontId="11"/>
  </si>
  <si>
    <t>院長　松元　光博</t>
    <rPh sb="0" eb="2">
      <t>インチョウ</t>
    </rPh>
    <phoneticPr fontId="11"/>
  </si>
  <si>
    <t>まつおか歯科医院</t>
  </si>
  <si>
    <t>本橋歯科医院</t>
  </si>
  <si>
    <t>小浜歯科医院</t>
  </si>
  <si>
    <t>いなば歯科</t>
  </si>
  <si>
    <t>院長　松岡　俊郎　</t>
    <phoneticPr fontId="11"/>
  </si>
  <si>
    <t>院長　本橋　晋</t>
    <phoneticPr fontId="11"/>
  </si>
  <si>
    <t>院長　小浜　昭二</t>
    <phoneticPr fontId="11"/>
  </si>
  <si>
    <t>院長　村治　優造　</t>
    <phoneticPr fontId="11"/>
  </si>
  <si>
    <t>院長　上床　明香</t>
    <phoneticPr fontId="11"/>
  </si>
  <si>
    <t>院長　稲葉　達也</t>
    <phoneticPr fontId="11"/>
  </si>
  <si>
    <t>理事長　松岡　建介</t>
    <rPh sb="7" eb="8">
      <t>ケン</t>
    </rPh>
    <phoneticPr fontId="4"/>
  </si>
  <si>
    <t>むらじ歯科ｸﾘﾆｯｸ</t>
  </si>
  <si>
    <t>まつおか歯科ｸﾘﾆｯｸ</t>
  </si>
  <si>
    <t>ひまわり歯科ｽﾏｲﾙｸﾘﾆｯｸ</t>
    <phoneticPr fontId="11"/>
  </si>
  <si>
    <t>医療法人　秀歯会　</t>
    <phoneticPr fontId="11"/>
  </si>
  <si>
    <t>鹿屋市串良町上小原3474番地11</t>
  </si>
  <si>
    <t>893-1603　</t>
  </si>
  <si>
    <t>鹿屋市串良町岡崎2190番地1</t>
  </si>
  <si>
    <t>893-1103　</t>
  </si>
  <si>
    <t>鹿屋市吾平町麓3428番地1</t>
  </si>
  <si>
    <t>893-1601　</t>
  </si>
  <si>
    <t>鹿屋市串良町細山田5174番地1</t>
  </si>
  <si>
    <t>893-0013　</t>
  </si>
  <si>
    <t>鹿屋市札元１丁目26番41号</t>
  </si>
  <si>
    <t>鹿屋市西原２丁目34番17号</t>
  </si>
  <si>
    <t>893-0065　</t>
  </si>
  <si>
    <t>鹿屋市郷之原町12588番地2</t>
  </si>
  <si>
    <t>院長　栗栖　佳夫</t>
    <rPh sb="0" eb="2">
      <t>インチョウ</t>
    </rPh>
    <phoneticPr fontId="11"/>
  </si>
  <si>
    <t>印</t>
    <rPh sb="0" eb="1">
      <t>イン</t>
    </rPh>
    <phoneticPr fontId="11"/>
  </si>
  <si>
    <t>歯周疾患検診業務実施報告書</t>
    <rPh sb="0" eb="2">
      <t>シシュウ</t>
    </rPh>
    <rPh sb="2" eb="4">
      <t>シッカン</t>
    </rPh>
    <rPh sb="4" eb="6">
      <t>ケンシン</t>
    </rPh>
    <rPh sb="6" eb="8">
      <t>ギョウム</t>
    </rPh>
    <rPh sb="8" eb="10">
      <t>ジッシ</t>
    </rPh>
    <rPh sb="10" eb="12">
      <t>ホウコク</t>
    </rPh>
    <rPh sb="12" eb="13">
      <t>ショ</t>
    </rPh>
    <phoneticPr fontId="4"/>
  </si>
  <si>
    <t>（　健康増進課扱い　）</t>
    <rPh sb="2" eb="3">
      <t>ケン</t>
    </rPh>
    <rPh sb="3" eb="4">
      <t>ヤスシ</t>
    </rPh>
    <rPh sb="4" eb="5">
      <t>ゾウ</t>
    </rPh>
    <rPh sb="5" eb="6">
      <t>ススム</t>
    </rPh>
    <rPh sb="6" eb="7">
      <t>カ</t>
    </rPh>
    <rPh sb="7" eb="8">
      <t>アツカ</t>
    </rPh>
    <phoneticPr fontId="4"/>
  </si>
  <si>
    <t>口腔内の歯周疾患の検査</t>
    <rPh sb="0" eb="2">
      <t>コウクウ</t>
    </rPh>
    <rPh sb="2" eb="3">
      <t>ナイ</t>
    </rPh>
    <rPh sb="4" eb="5">
      <t>ハ</t>
    </rPh>
    <rPh sb="5" eb="6">
      <t>マワ</t>
    </rPh>
    <rPh sb="6" eb="8">
      <t>シッカン</t>
    </rPh>
    <rPh sb="9" eb="11">
      <t>ケンサ</t>
    </rPh>
    <phoneticPr fontId="4"/>
  </si>
  <si>
    <t>【入力方法】</t>
    <rPh sb="1" eb="3">
      <t>ニュウリョク</t>
    </rPh>
    <rPh sb="3" eb="5">
      <t>ホウホウ</t>
    </rPh>
    <phoneticPr fontId="11"/>
  </si>
  <si>
    <t>①受診者名簿</t>
    <rPh sb="1" eb="4">
      <t>ジュシンシャ</t>
    </rPh>
    <rPh sb="4" eb="6">
      <t>メイボ</t>
    </rPh>
    <phoneticPr fontId="11"/>
  </si>
  <si>
    <t>　・「実施機関名称」をタブで選択してください。</t>
    <rPh sb="3" eb="5">
      <t>ジッシ</t>
    </rPh>
    <rPh sb="5" eb="7">
      <t>キカン</t>
    </rPh>
    <rPh sb="7" eb="9">
      <t>メイショウ</t>
    </rPh>
    <rPh sb="14" eb="16">
      <t>センタク</t>
    </rPh>
    <phoneticPr fontId="11"/>
  </si>
  <si>
    <t>②実施報告書</t>
    <rPh sb="1" eb="3">
      <t>ジッシ</t>
    </rPh>
    <rPh sb="3" eb="5">
      <t>ホウコク</t>
    </rPh>
    <rPh sb="5" eb="6">
      <t>ショ</t>
    </rPh>
    <phoneticPr fontId="11"/>
  </si>
  <si>
    <t>③請求書</t>
    <rPh sb="1" eb="3">
      <t>セイキュウ</t>
    </rPh>
    <rPh sb="3" eb="4">
      <t>ショ</t>
    </rPh>
    <phoneticPr fontId="11"/>
  </si>
  <si>
    <r>
      <t>　※</t>
    </r>
    <r>
      <rPr>
        <sz val="11"/>
        <color rgb="FFFF0000"/>
        <rFont val="HG丸ｺﾞｼｯｸM-PRO"/>
        <family val="3"/>
        <charset val="128"/>
      </rPr>
      <t>生年月日は、例と同様の西暦表示</t>
    </r>
    <r>
      <rPr>
        <sz val="11"/>
        <color theme="1"/>
        <rFont val="HG丸ｺﾞｼｯｸM-PRO"/>
        <family val="3"/>
        <charset val="128"/>
      </rPr>
      <t>で入力してください。→年齢は自動入力です。</t>
    </r>
    <rPh sb="2" eb="4">
      <t>セイネン</t>
    </rPh>
    <rPh sb="4" eb="6">
      <t>ガッピ</t>
    </rPh>
    <rPh sb="8" eb="9">
      <t>レイ</t>
    </rPh>
    <rPh sb="10" eb="12">
      <t>ドウヨウ</t>
    </rPh>
    <rPh sb="13" eb="15">
      <t>セイレキ</t>
    </rPh>
    <rPh sb="15" eb="17">
      <t>ヒョウジ</t>
    </rPh>
    <rPh sb="18" eb="20">
      <t>ニュウリョク</t>
    </rPh>
    <rPh sb="28" eb="30">
      <t>ネンレイ</t>
    </rPh>
    <rPh sb="31" eb="33">
      <t>ジドウ</t>
    </rPh>
    <rPh sb="33" eb="35">
      <t>ニュウリョク</t>
    </rPh>
    <phoneticPr fontId="11"/>
  </si>
  <si>
    <t>　・「口座振替申請書」に委託料受入口座を情報入力してください。</t>
    <rPh sb="3" eb="5">
      <t>コウザ</t>
    </rPh>
    <rPh sb="5" eb="7">
      <t>フリカエ</t>
    </rPh>
    <rPh sb="7" eb="10">
      <t>シンセイショ</t>
    </rPh>
    <rPh sb="12" eb="15">
      <t>イタクリョウ</t>
    </rPh>
    <rPh sb="15" eb="17">
      <t>ウケイレ</t>
    </rPh>
    <rPh sb="17" eb="19">
      <t>コウザ</t>
    </rPh>
    <rPh sb="20" eb="22">
      <t>ジョウホウ</t>
    </rPh>
    <rPh sb="22" eb="24">
      <t>ニュウリョク</t>
    </rPh>
    <phoneticPr fontId="11"/>
  </si>
  <si>
    <t>　健康増進課　健康増進係（℡0994-41-2110）まで御連絡ください。</t>
    <rPh sb="1" eb="3">
      <t>ケンコウ</t>
    </rPh>
    <rPh sb="3" eb="5">
      <t>ゾウシン</t>
    </rPh>
    <rPh sb="5" eb="6">
      <t>カ</t>
    </rPh>
    <rPh sb="7" eb="9">
      <t>ケンコウ</t>
    </rPh>
    <rPh sb="9" eb="11">
      <t>ゾウシン</t>
    </rPh>
    <rPh sb="11" eb="12">
      <t>ガカリ</t>
    </rPh>
    <rPh sb="29" eb="32">
      <t>ゴレンラク</t>
    </rPh>
    <phoneticPr fontId="11"/>
  </si>
  <si>
    <t>誤りの防止や双方の事務簡素化を図るため、データを添付いたします。</t>
    <rPh sb="0" eb="1">
      <t>アヤマ</t>
    </rPh>
    <rPh sb="3" eb="5">
      <t>ボウシ</t>
    </rPh>
    <rPh sb="6" eb="8">
      <t>ソウホウ</t>
    </rPh>
    <rPh sb="9" eb="11">
      <t>ジム</t>
    </rPh>
    <rPh sb="11" eb="14">
      <t>カンソカ</t>
    </rPh>
    <rPh sb="15" eb="16">
      <t>ハカ</t>
    </rPh>
    <rPh sb="24" eb="26">
      <t>テンプ</t>
    </rPh>
    <phoneticPr fontId="11"/>
  </si>
  <si>
    <t>　例月御提出いただく様式（受診者名簿」、「実施報告書」及び「請求書」）について、</t>
    <rPh sb="1" eb="3">
      <t>レイゲツ</t>
    </rPh>
    <rPh sb="3" eb="4">
      <t>オン</t>
    </rPh>
    <rPh sb="4" eb="6">
      <t>テイシュツ</t>
    </rPh>
    <rPh sb="10" eb="12">
      <t>ヨウシキ</t>
    </rPh>
    <rPh sb="13" eb="16">
      <t>ジュシンシャ</t>
    </rPh>
    <rPh sb="16" eb="18">
      <t>メイボ</t>
    </rPh>
    <rPh sb="21" eb="23">
      <t>ジッシ</t>
    </rPh>
    <rPh sb="23" eb="25">
      <t>ホウコク</t>
    </rPh>
    <rPh sb="25" eb="26">
      <t>ショ</t>
    </rPh>
    <rPh sb="27" eb="28">
      <t>オヨ</t>
    </rPh>
    <rPh sb="30" eb="32">
      <t>セイキュウ</t>
    </rPh>
    <rPh sb="32" eb="33">
      <t>ショ</t>
    </rPh>
    <phoneticPr fontId="11"/>
  </si>
  <si>
    <t>　なお、従来のとおり紙に印刷した上で、記載していたたいでも構いません。</t>
    <rPh sb="4" eb="6">
      <t>ジュウライ</t>
    </rPh>
    <rPh sb="10" eb="11">
      <t>カミ</t>
    </rPh>
    <rPh sb="12" eb="14">
      <t>インサツ</t>
    </rPh>
    <rPh sb="16" eb="17">
      <t>ウエ</t>
    </rPh>
    <rPh sb="19" eb="21">
      <t>キサイ</t>
    </rPh>
    <rPh sb="29" eb="30">
      <t>カマ</t>
    </rPh>
    <phoneticPr fontId="11"/>
  </si>
  <si>
    <t>④実施機関の名称等の変更について</t>
    <rPh sb="1" eb="3">
      <t>ジッシ</t>
    </rPh>
    <rPh sb="3" eb="5">
      <t>キカン</t>
    </rPh>
    <rPh sb="6" eb="9">
      <t>メイショウナド</t>
    </rPh>
    <rPh sb="10" eb="12">
      <t>ヘンコウ</t>
    </rPh>
    <phoneticPr fontId="11"/>
  </si>
  <si>
    <t>⑤その他</t>
    <rPh sb="3" eb="4">
      <t>タ</t>
    </rPh>
    <phoneticPr fontId="11"/>
  </si>
  <si>
    <t>　入力方法につきましては、以下のとおりですので入力後、印刷し期限までに御提出ください。</t>
    <rPh sb="1" eb="3">
      <t>ニュウリョク</t>
    </rPh>
    <rPh sb="3" eb="5">
      <t>ホウホウ</t>
    </rPh>
    <rPh sb="13" eb="15">
      <t>イカ</t>
    </rPh>
    <rPh sb="23" eb="25">
      <t>ニュウリョク</t>
    </rPh>
    <rPh sb="25" eb="26">
      <t>アト</t>
    </rPh>
    <rPh sb="27" eb="29">
      <t>インサツ</t>
    </rPh>
    <rPh sb="30" eb="32">
      <t>キゲン</t>
    </rPh>
    <rPh sb="35" eb="38">
      <t>ゴテイシュツ</t>
    </rPh>
    <phoneticPr fontId="11"/>
  </si>
  <si>
    <t>　・「No」,「受診日」,「氏名」,「住所」,「生年月日」及び「性別」に受診者情報を入力してください。</t>
    <rPh sb="36" eb="39">
      <t>ジュシンシャ</t>
    </rPh>
    <rPh sb="39" eb="41">
      <t>ジョウホウ</t>
    </rPh>
    <rPh sb="42" eb="44">
      <t>ニュウリョク</t>
    </rPh>
    <phoneticPr fontId="11"/>
  </si>
  <si>
    <t>池田歯科</t>
  </si>
  <si>
    <t>医療法人　</t>
    <rPh sb="0" eb="2">
      <t>イリョウ</t>
    </rPh>
    <rPh sb="2" eb="4">
      <t>ホウジン</t>
    </rPh>
    <phoneticPr fontId="4"/>
  </si>
  <si>
    <t>893-1603　</t>
    <phoneticPr fontId="4"/>
  </si>
  <si>
    <t>鹿屋市串良町岡崎2162番地1</t>
    <phoneticPr fontId="4"/>
  </si>
  <si>
    <t>理事長　池田　昭</t>
    <phoneticPr fontId="11"/>
  </si>
  <si>
    <t>893-1605　</t>
    <phoneticPr fontId="11"/>
  </si>
  <si>
    <r>
      <t>　</t>
    </r>
    <r>
      <rPr>
        <u/>
        <sz val="11"/>
        <color theme="1"/>
        <rFont val="HG丸ｺﾞｼｯｸM-PRO"/>
        <family val="3"/>
        <charset val="128"/>
      </rPr>
      <t>実施機関の名称等に誤りがある際は、御手数ですが「実施機関」シートの情報を修正して御使用ください。</t>
    </r>
    <rPh sb="1" eb="3">
      <t>ジッシ</t>
    </rPh>
    <rPh sb="3" eb="5">
      <t>キカン</t>
    </rPh>
    <rPh sb="6" eb="8">
      <t>メイショウ</t>
    </rPh>
    <rPh sb="8" eb="9">
      <t>トウ</t>
    </rPh>
    <rPh sb="10" eb="11">
      <t>アヤマ</t>
    </rPh>
    <rPh sb="15" eb="16">
      <t>サイ</t>
    </rPh>
    <rPh sb="18" eb="19">
      <t>オン</t>
    </rPh>
    <rPh sb="19" eb="21">
      <t>テスウ</t>
    </rPh>
    <rPh sb="25" eb="27">
      <t>ジッシ</t>
    </rPh>
    <rPh sb="27" eb="29">
      <t>キカン</t>
    </rPh>
    <rPh sb="34" eb="36">
      <t>ジョウホウ</t>
    </rPh>
    <rPh sb="37" eb="39">
      <t>シュウセイ</t>
    </rPh>
    <rPh sb="41" eb="44">
      <t>ゴシヨウ</t>
    </rPh>
    <phoneticPr fontId="11"/>
  </si>
  <si>
    <t>　・①受診者名簿で入力いただいた情報を引用し自動で入力されます。</t>
    <rPh sb="3" eb="5">
      <t>ジュシン</t>
    </rPh>
    <rPh sb="5" eb="6">
      <t>シャ</t>
    </rPh>
    <rPh sb="6" eb="8">
      <t>メイボ</t>
    </rPh>
    <rPh sb="9" eb="11">
      <t>ニュウリョク</t>
    </rPh>
    <rPh sb="16" eb="18">
      <t>ジョウホウ</t>
    </rPh>
    <rPh sb="19" eb="21">
      <t>インヨウ</t>
    </rPh>
    <rPh sb="22" eb="24">
      <t>ジドウ</t>
    </rPh>
    <rPh sb="25" eb="27">
      <t>ニュウリョク</t>
    </rPh>
    <phoneticPr fontId="11"/>
  </si>
  <si>
    <t>　うまく表示されない場合や、シートの保護を解除して編集等をされたい場合は、</t>
    <rPh sb="4" eb="6">
      <t>ヒョウジ</t>
    </rPh>
    <rPh sb="10" eb="12">
      <t>バアイ</t>
    </rPh>
    <rPh sb="18" eb="20">
      <t>ホゴ</t>
    </rPh>
    <rPh sb="21" eb="23">
      <t>カイジョ</t>
    </rPh>
    <rPh sb="25" eb="27">
      <t>ヘンシュウ</t>
    </rPh>
    <rPh sb="27" eb="28">
      <t>トウ</t>
    </rPh>
    <rPh sb="33" eb="35">
      <t>バアイ</t>
    </rPh>
    <phoneticPr fontId="11"/>
  </si>
  <si>
    <t>　・「歯周疾患検診受診者名簿○○月分」のタブで報告月を選択してください。</t>
    <rPh sb="3" eb="5">
      <t>シシュウ</t>
    </rPh>
    <rPh sb="5" eb="7">
      <t>シッカン</t>
    </rPh>
    <rPh sb="7" eb="9">
      <t>ケンシン</t>
    </rPh>
    <rPh sb="9" eb="12">
      <t>ジュシンシャ</t>
    </rPh>
    <rPh sb="12" eb="14">
      <t>メイボ</t>
    </rPh>
    <rPh sb="16" eb="17">
      <t>ツキ</t>
    </rPh>
    <rPh sb="17" eb="18">
      <t>ブン</t>
    </rPh>
    <rPh sb="23" eb="25">
      <t>ホウコク</t>
    </rPh>
    <rPh sb="25" eb="26">
      <t>ツキ</t>
    </rPh>
    <rPh sb="27" eb="29">
      <t>センタク</t>
    </rPh>
    <phoneticPr fontId="11"/>
  </si>
  <si>
    <t>月分</t>
    <rPh sb="0" eb="1">
      <t>ツキ</t>
    </rPh>
    <rPh sb="1" eb="2">
      <t>ブン</t>
    </rPh>
    <phoneticPr fontId="11"/>
  </si>
  <si>
    <t>年度末年齢</t>
    <rPh sb="0" eb="2">
      <t>ネンド</t>
    </rPh>
    <rPh sb="2" eb="3">
      <t>マツ</t>
    </rPh>
    <rPh sb="3" eb="5">
      <t>ネンレイ</t>
    </rPh>
    <phoneticPr fontId="11"/>
  </si>
  <si>
    <t>※入力順は、①受診者名簿→②実施報告書（自動入力）→③請求書となります。</t>
    <rPh sb="1" eb="3">
      <t>ニュウリョク</t>
    </rPh>
    <rPh sb="3" eb="4">
      <t>ジュン</t>
    </rPh>
    <rPh sb="7" eb="10">
      <t>ジュシンシャ</t>
    </rPh>
    <rPh sb="10" eb="12">
      <t>メイボ</t>
    </rPh>
    <rPh sb="20" eb="22">
      <t>ジドウ</t>
    </rPh>
    <rPh sb="22" eb="24">
      <t>ニュウリョク</t>
    </rPh>
    <phoneticPr fontId="11"/>
  </si>
  <si>
    <t>鹿屋市旭原町3592-14</t>
    <rPh sb="0" eb="3">
      <t>カノヤシ</t>
    </rPh>
    <rPh sb="3" eb="6">
      <t>アサヒハラチョウ</t>
    </rPh>
    <phoneticPr fontId="11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</si>
  <si>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4"/>
  </si>
  <si>
    <t>令和　　　年　　　月　　　日</t>
    <rPh sb="0" eb="1">
      <t>レイ</t>
    </rPh>
    <rPh sb="1" eb="2">
      <t>ワ</t>
    </rPh>
    <rPh sb="5" eb="6">
      <t>ネン</t>
    </rPh>
    <rPh sb="9" eb="10">
      <t>ガツ</t>
    </rPh>
    <rPh sb="13" eb="14">
      <t>ニチ</t>
    </rPh>
    <phoneticPr fontId="4"/>
  </si>
  <si>
    <t>鹿屋歯科</t>
    <rPh sb="0" eb="4">
      <t>カノヤシカ</t>
    </rPh>
    <phoneticPr fontId="11"/>
  </si>
  <si>
    <t>鹿屋　太郎</t>
    <rPh sb="0" eb="2">
      <t>カノヤ</t>
    </rPh>
    <rPh sb="3" eb="5">
      <t>タロウ</t>
    </rPh>
    <phoneticPr fontId="11"/>
  </si>
  <si>
    <t>鹿屋市北田町9-1</t>
    <phoneticPr fontId="11"/>
  </si>
  <si>
    <t>奥家　涼子</t>
    <rPh sb="3" eb="5">
      <t>リョウコ</t>
    </rPh>
    <phoneticPr fontId="11"/>
  </si>
  <si>
    <t>医療法人ＯＫＣ　かのや歯科・矯正歯科クリニック</t>
    <rPh sb="0" eb="4">
      <t>イリョウホウジン</t>
    </rPh>
    <rPh sb="11" eb="13">
      <t>シカ</t>
    </rPh>
    <rPh sb="14" eb="18">
      <t>キョウセイシカ</t>
    </rPh>
    <phoneticPr fontId="11"/>
  </si>
  <si>
    <t>理事長　鬼ケ原　雄樹</t>
    <rPh sb="0" eb="3">
      <t>リジチョウ</t>
    </rPh>
    <rPh sb="4" eb="7">
      <t>オニガハラ</t>
    </rPh>
    <rPh sb="8" eb="9">
      <t>オス</t>
    </rPh>
    <rPh sb="9" eb="10">
      <t>キ</t>
    </rPh>
    <phoneticPr fontId="11"/>
  </si>
  <si>
    <t>鹿屋市寿4丁目14-24</t>
    <phoneticPr fontId="11"/>
  </si>
  <si>
    <t xml:space="preserve">池田病院　歯科        </t>
    <rPh sb="5" eb="7">
      <t>シカ</t>
    </rPh>
    <phoneticPr fontId="11"/>
  </si>
  <si>
    <t xml:space="preserve">中原歯科医院      </t>
    <rPh sb="4" eb="6">
      <t>イイン</t>
    </rPh>
    <phoneticPr fontId="11"/>
  </si>
  <si>
    <t>（令和　       年</t>
    <rPh sb="1" eb="3">
      <t>レイワ</t>
    </rPh>
    <rPh sb="11" eb="12">
      <t>ネン</t>
    </rPh>
    <phoneticPr fontId="4"/>
  </si>
  <si>
    <t xml:space="preserve"> 実施機関名称：</t>
  </si>
  <si>
    <t xml:space="preserve">歯周疾患検診受診者名簿        </t>
    <rPh sb="0" eb="2">
      <t>シシュウ</t>
    </rPh>
    <rPh sb="2" eb="4">
      <t>シッカン</t>
    </rPh>
    <rPh sb="4" eb="6">
      <t>ケンシン</t>
    </rPh>
    <phoneticPr fontId="11"/>
  </si>
  <si>
    <t>　　請求内訳　　　　令和7年度歯周疾患検診業務</t>
    <rPh sb="2" eb="4">
      <t>セイキュウ</t>
    </rPh>
    <rPh sb="4" eb="6">
      <t>ウチワケ</t>
    </rPh>
    <rPh sb="10" eb="12">
      <t>レイワ</t>
    </rPh>
    <rPh sb="13" eb="15">
      <t>ネンド</t>
    </rPh>
    <rPh sb="15" eb="17">
      <t>シシュウ</t>
    </rPh>
    <rPh sb="17" eb="19">
      <t>シッカン</t>
    </rPh>
    <rPh sb="19" eb="21">
      <t>ケンシン</t>
    </rPh>
    <rPh sb="21" eb="23">
      <t>ギョウム</t>
    </rPh>
    <phoneticPr fontId="4"/>
  </si>
  <si>
    <t>（令和</t>
    <rPh sb="1" eb="3">
      <t>レイワ</t>
    </rPh>
    <phoneticPr fontId="11"/>
  </si>
  <si>
    <t>年</t>
    <rPh sb="0" eb="1">
      <t>ネン</t>
    </rPh>
    <phoneticPr fontId="11"/>
  </si>
  <si>
    <t>男</t>
  </si>
  <si>
    <t>参考</t>
    <rPh sb="0" eb="2">
      <t>サンコウ</t>
    </rPh>
    <phoneticPr fontId="11"/>
  </si>
  <si>
    <t>鹿屋市長　郷原　拓男　様</t>
    <rPh sb="0" eb="4">
      <t>カノヤシチョウ</t>
    </rPh>
    <rPh sb="5" eb="7">
      <t>ゴウハラ</t>
    </rPh>
    <rPh sb="8" eb="9">
      <t>タク</t>
    </rPh>
    <rPh sb="9" eb="10">
      <t>オ</t>
    </rPh>
    <rPh sb="11" eb="12">
      <t>サマ</t>
    </rPh>
    <phoneticPr fontId="4"/>
  </si>
  <si>
    <t>鹿屋市長　郷原　拓男　様</t>
    <rPh sb="0" eb="4">
      <t>カノヤシチョウ</t>
    </rPh>
    <rPh sb="5" eb="7">
      <t>ゴウハラ</t>
    </rPh>
    <rPh sb="8" eb="10">
      <t>タクオ</t>
    </rPh>
    <rPh sb="11" eb="12">
      <t>サマ</t>
    </rPh>
    <phoneticPr fontId="4"/>
  </si>
  <si>
    <t>年</t>
    <rPh sb="0" eb="1">
      <t>ネン</t>
    </rPh>
    <phoneticPr fontId="11"/>
  </si>
  <si>
    <t>令和</t>
    <rPh sb="0" eb="2">
      <t>レイワ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</si>
</sst>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#"/>
    <numFmt numFmtId="177" formatCode="#,##0&quot;円&quot;"/>
    <numFmt numFmtId="178" formatCode="&quot;平成23年&quot;\&amp;"/>
    <numFmt numFmtId="179" formatCode="#,###\ "/>
    <numFmt numFmtId="180" formatCode="[$-411]ge\.m\.d;@"/>
    <numFmt numFmtId="181" formatCode="0_ "/>
    <numFmt numFmtId="182" formatCode="m&quot;／&quot;d"/>
  </numFmts>
  <fonts count="24">
    <font>
      <sz val="11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sz val="11.5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sz val="16"/>
      <name val="ＭＳ 明朝"/>
      <family val="1"/>
      <charset val="128"/>
    </font>
    <font>
      <b/>
      <sz val="18"/>
      <name val="ＭＳ 明朝"/>
      <family val="1"/>
      <charset val="128"/>
    </font>
    <font>
      <sz val="20"/>
      <name val="ＭＳ 明朝"/>
      <family val="1"/>
      <charset val="128"/>
    </font>
    <font>
      <sz val="24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9"/>
      <color indexed="81"/>
      <name val="ＭＳ Ｐゴシック"/>
      <family val="3"/>
      <charset val="128"/>
    </font>
    <font>
      <u/>
      <sz val="11"/>
      <color theme="1"/>
      <name val="HG丸ｺﾞｼｯｸM-PRO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1" fillId="0" borderId="9" xfId="1" applyFont="1" applyBorder="1" applyAlignment="1">
      <alignment vertical="center"/>
    </xf>
    <xf numFmtId="0" fontId="1" fillId="0" borderId="9" xfId="1" applyFont="1" applyBorder="1" applyAlignment="1">
      <alignment horizontal="center" vertical="center"/>
    </xf>
    <xf numFmtId="0" fontId="1" fillId="0" borderId="12" xfId="1" applyFont="1" applyBorder="1" applyAlignment="1">
      <alignment horizontal="center" vertical="center"/>
    </xf>
    <xf numFmtId="0" fontId="3" fillId="0" borderId="0" xfId="1">
      <alignment vertical="center"/>
    </xf>
    <xf numFmtId="0" fontId="1" fillId="0" borderId="0" xfId="1" applyFont="1" applyAlignment="1">
      <alignment vertical="center"/>
    </xf>
    <xf numFmtId="0" fontId="1" fillId="0" borderId="0" xfId="1" applyFont="1" applyAlignment="1">
      <alignment vertical="center" wrapText="1"/>
    </xf>
    <xf numFmtId="0" fontId="1" fillId="0" borderId="0" xfId="1" applyFont="1" applyAlignment="1">
      <alignment horizontal="distributed" vertical="center"/>
    </xf>
    <xf numFmtId="0" fontId="1" fillId="0" borderId="0" xfId="1" applyFont="1" applyAlignment="1">
      <alignment horizontal="right" vertical="center"/>
    </xf>
    <xf numFmtId="0" fontId="1" fillId="0" borderId="0" xfId="1" applyFont="1" applyFill="1" applyAlignment="1">
      <alignment horizontal="left" vertical="center" wrapText="1"/>
    </xf>
    <xf numFmtId="0" fontId="1" fillId="0" borderId="10" xfId="1" applyFont="1" applyFill="1" applyBorder="1" applyAlignment="1">
      <alignment horizontal="distributed" vertical="center" justifyLastLine="1"/>
    </xf>
    <xf numFmtId="0" fontId="1" fillId="0" borderId="0" xfId="1" applyFont="1" applyAlignment="1">
      <alignment horizontal="left" vertical="center"/>
    </xf>
    <xf numFmtId="0" fontId="1" fillId="0" borderId="0" xfId="1" applyFont="1" applyAlignment="1">
      <alignment horizontal="distributed" vertical="center" wrapText="1" justifyLastLine="1"/>
    </xf>
    <xf numFmtId="0" fontId="5" fillId="0" borderId="0" xfId="1" applyFont="1" applyFill="1" applyAlignment="1">
      <alignment horizontal="center" vertical="center"/>
    </xf>
    <xf numFmtId="0" fontId="1" fillId="0" borderId="0" xfId="1" applyFont="1" applyAlignment="1">
      <alignment horizontal="center" vertical="center"/>
    </xf>
    <xf numFmtId="178" fontId="1" fillId="0" borderId="0" xfId="1" applyNumberFormat="1" applyFont="1" applyFill="1" applyAlignment="1" applyProtection="1">
      <alignment horizontal="distributed" vertical="center"/>
      <protection locked="0"/>
    </xf>
    <xf numFmtId="181" fontId="1" fillId="0" borderId="6" xfId="1" applyNumberFormat="1" applyFont="1" applyFill="1" applyBorder="1" applyAlignment="1" applyProtection="1">
      <alignment horizontal="center" vertical="center"/>
    </xf>
    <xf numFmtId="0" fontId="1" fillId="0" borderId="0" xfId="1" applyFont="1" applyAlignment="1">
      <alignment horizontal="right" vertical="center"/>
    </xf>
    <xf numFmtId="0" fontId="1" fillId="0" borderId="10" xfId="1" applyFont="1" applyBorder="1" applyAlignment="1">
      <alignment horizontal="distributed" vertical="center" justifyLastLine="1"/>
    </xf>
    <xf numFmtId="0" fontId="1" fillId="0" borderId="5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/>
    </xf>
    <xf numFmtId="0" fontId="2" fillId="0" borderId="10" xfId="1" applyFont="1" applyBorder="1">
      <alignment vertical="center"/>
    </xf>
    <xf numFmtId="0" fontId="2" fillId="0" borderId="10" xfId="1" applyFont="1" applyBorder="1" applyAlignment="1">
      <alignment vertical="center" shrinkToFit="1"/>
    </xf>
    <xf numFmtId="0" fontId="2" fillId="2" borderId="10" xfId="1" applyFont="1" applyFill="1" applyBorder="1" applyAlignment="1">
      <alignment horizontal="center" vertical="center"/>
    </xf>
    <xf numFmtId="0" fontId="9" fillId="0" borderId="10" xfId="1" applyFont="1" applyFill="1" applyBorder="1">
      <alignment vertical="center"/>
    </xf>
    <xf numFmtId="0" fontId="2" fillId="0" borderId="10" xfId="1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/>
    </xf>
    <xf numFmtId="0" fontId="2" fillId="0" borderId="10" xfId="1" applyFont="1" applyFill="1" applyBorder="1" applyAlignment="1">
      <alignment horizontal="left" vertical="center"/>
    </xf>
    <xf numFmtId="0" fontId="3" fillId="0" borderId="0" xfId="1">
      <alignment vertical="center"/>
    </xf>
    <xf numFmtId="0" fontId="1" fillId="0" borderId="1" xfId="1" applyFont="1" applyBorder="1">
      <alignment vertical="center"/>
    </xf>
    <xf numFmtId="0" fontId="1" fillId="0" borderId="3" xfId="1" applyFont="1" applyBorder="1">
      <alignment vertical="center"/>
    </xf>
    <xf numFmtId="0" fontId="1" fillId="0" borderId="4" xfId="1" applyFont="1" applyBorder="1">
      <alignment vertical="center"/>
    </xf>
    <xf numFmtId="0" fontId="1" fillId="0" borderId="0" xfId="1" applyFont="1" applyBorder="1" applyAlignment="1">
      <alignment vertical="center"/>
    </xf>
    <xf numFmtId="0" fontId="1" fillId="0" borderId="5" xfId="1" applyFont="1" applyBorder="1" applyAlignment="1">
      <alignment vertical="center"/>
    </xf>
    <xf numFmtId="0" fontId="1" fillId="0" borderId="0" xfId="1" applyFont="1" applyBorder="1" applyAlignment="1">
      <alignment vertical="center" shrinkToFit="1"/>
    </xf>
    <xf numFmtId="0" fontId="1" fillId="0" borderId="0" xfId="1" applyFont="1" applyBorder="1">
      <alignment vertical="center"/>
    </xf>
    <xf numFmtId="0" fontId="2" fillId="0" borderId="0" xfId="1" applyFont="1" applyBorder="1" applyAlignment="1">
      <alignment vertical="center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Border="1" applyAlignment="1"/>
    <xf numFmtId="38" fontId="1" fillId="0" borderId="0" xfId="1" applyNumberFormat="1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10" fillId="0" borderId="0" xfId="0" applyFont="1">
      <alignment vertical="center"/>
    </xf>
    <xf numFmtId="0" fontId="1" fillId="0" borderId="0" xfId="1" applyFont="1" applyBorder="1" applyAlignment="1">
      <alignment horizontal="left" vertical="center"/>
    </xf>
    <xf numFmtId="0" fontId="17" fillId="0" borderId="5" xfId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/>
    </xf>
    <xf numFmtId="177" fontId="1" fillId="0" borderId="10" xfId="2" applyNumberFormat="1" applyFont="1" applyBorder="1" applyAlignment="1">
      <alignment horizontal="right" vertical="center"/>
    </xf>
    <xf numFmtId="0" fontId="1" fillId="0" borderId="12" xfId="1" applyNumberFormat="1" applyFont="1" applyBorder="1" applyAlignment="1">
      <alignment horizontal="right" vertical="center"/>
    </xf>
    <xf numFmtId="0" fontId="1" fillId="0" borderId="5" xfId="1" applyFont="1" applyBorder="1">
      <alignment vertical="center"/>
    </xf>
    <xf numFmtId="0" fontId="1" fillId="0" borderId="11" xfId="1" applyFont="1" applyBorder="1">
      <alignment vertical="center"/>
    </xf>
    <xf numFmtId="0" fontId="1" fillId="0" borderId="6" xfId="1" applyFont="1" applyBorder="1">
      <alignment vertical="center"/>
    </xf>
    <xf numFmtId="0" fontId="1" fillId="0" borderId="8" xfId="1" applyFont="1" applyBorder="1">
      <alignment vertical="center"/>
    </xf>
    <xf numFmtId="0" fontId="1" fillId="0" borderId="12" xfId="1" applyFont="1" applyBorder="1">
      <alignment vertical="center"/>
    </xf>
    <xf numFmtId="0" fontId="2" fillId="0" borderId="12" xfId="1" applyFont="1" applyBorder="1">
      <alignment vertical="center"/>
    </xf>
    <xf numFmtId="0" fontId="1" fillId="0" borderId="2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0" xfId="1" applyFont="1" applyBorder="1" applyAlignment="1">
      <alignment vertical="top"/>
    </xf>
    <xf numFmtId="0" fontId="6" fillId="0" borderId="0" xfId="1" applyFont="1" applyFill="1" applyAlignment="1" applyProtection="1">
      <alignment vertical="center"/>
    </xf>
    <xf numFmtId="0" fontId="3" fillId="0" borderId="0" xfId="1" applyProtection="1">
      <alignment vertical="center"/>
    </xf>
    <xf numFmtId="0" fontId="0" fillId="0" borderId="0" xfId="0" applyProtection="1">
      <alignment vertical="center"/>
    </xf>
    <xf numFmtId="0" fontId="1" fillId="0" borderId="6" xfId="1" applyFont="1" applyFill="1" applyBorder="1" applyAlignment="1" applyProtection="1">
      <alignment vertical="center"/>
    </xf>
    <xf numFmtId="0" fontId="1" fillId="0" borderId="10" xfId="1" applyFont="1" applyFill="1" applyBorder="1" applyAlignment="1" applyProtection="1">
      <alignment horizontal="distributed" vertical="center" wrapText="1" justifyLastLine="1" shrinkToFit="1"/>
    </xf>
    <xf numFmtId="0" fontId="1" fillId="0" borderId="10" xfId="1" applyFont="1" applyFill="1" applyBorder="1" applyAlignment="1" applyProtection="1">
      <alignment horizontal="distributed" vertical="center" wrapText="1" justifyLastLine="1"/>
    </xf>
    <xf numFmtId="0" fontId="1" fillId="0" borderId="10" xfId="1" applyFont="1" applyBorder="1" applyAlignment="1" applyProtection="1">
      <alignment horizontal="distributed" vertical="center" justifyLastLine="1"/>
    </xf>
    <xf numFmtId="180" fontId="8" fillId="0" borderId="10" xfId="1" applyNumberFormat="1" applyFont="1" applyBorder="1" applyAlignment="1" applyProtection="1">
      <alignment horizontal="center" vertical="center" shrinkToFit="1"/>
    </xf>
    <xf numFmtId="0" fontId="7" fillId="0" borderId="10" xfId="1" applyFont="1" applyFill="1" applyBorder="1" applyAlignment="1" applyProtection="1">
      <alignment horizontal="center" vertical="center" shrinkToFit="1"/>
    </xf>
    <xf numFmtId="0" fontId="1" fillId="0" borderId="0" xfId="1" applyNumberFormat="1" applyFont="1" applyFill="1" applyAlignment="1" applyProtection="1">
      <alignment horizontal="distributed" vertical="center"/>
    </xf>
    <xf numFmtId="0" fontId="18" fillId="0" borderId="0" xfId="0" applyFont="1">
      <alignment vertical="center"/>
    </xf>
    <xf numFmtId="0" fontId="6" fillId="0" borderId="0" xfId="1" applyFont="1" applyFill="1" applyAlignment="1" applyProtection="1">
      <alignment horizontal="center" vertical="center"/>
      <protection locked="0"/>
    </xf>
    <xf numFmtId="181" fontId="7" fillId="0" borderId="10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5" xfId="0" applyFont="1" applyBorder="1">
      <alignment vertical="center"/>
    </xf>
    <xf numFmtId="180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2" fillId="0" borderId="10" xfId="0" applyFont="1" applyFill="1" applyBorder="1" applyAlignment="1">
      <alignment horizontal="justify" vertical="center"/>
    </xf>
    <xf numFmtId="0" fontId="2" fillId="0" borderId="10" xfId="0" applyFont="1" applyBorder="1" applyAlignment="1">
      <alignment horizontal="justify" vertical="center"/>
    </xf>
    <xf numFmtId="0" fontId="2" fillId="0" borderId="10" xfId="0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15" fillId="0" borderId="0" xfId="1" applyFont="1" applyBorder="1" applyAlignment="1">
      <alignment horizontal="center" vertical="center"/>
    </xf>
    <xf numFmtId="179" fontId="1" fillId="0" borderId="10" xfId="2" applyNumberFormat="1" applyFont="1" applyFill="1" applyBorder="1" applyAlignment="1" applyProtection="1">
      <alignment horizontal="right" vertical="center"/>
    </xf>
    <xf numFmtId="0" fontId="18" fillId="3" borderId="16" xfId="0" applyFont="1" applyFill="1" applyBorder="1" applyAlignment="1">
      <alignment horizontal="left" vertical="center"/>
    </xf>
    <xf numFmtId="0" fontId="18" fillId="3" borderId="0" xfId="0" applyFont="1" applyFill="1" applyBorder="1" applyAlignment="1">
      <alignment horizontal="left" vertical="center"/>
    </xf>
    <xf numFmtId="0" fontId="18" fillId="3" borderId="17" xfId="0" applyFont="1" applyFill="1" applyBorder="1" applyAlignment="1">
      <alignment horizontal="left" vertical="center"/>
    </xf>
    <xf numFmtId="0" fontId="18" fillId="3" borderId="16" xfId="0" applyFont="1" applyFill="1" applyBorder="1">
      <alignment vertical="center"/>
    </xf>
    <xf numFmtId="0" fontId="18" fillId="3" borderId="0" xfId="0" applyFont="1" applyFill="1" applyBorder="1">
      <alignment vertical="center"/>
    </xf>
    <xf numFmtId="0" fontId="18" fillId="3" borderId="17" xfId="0" applyFont="1" applyFill="1" applyBorder="1">
      <alignment vertical="center"/>
    </xf>
    <xf numFmtId="0" fontId="1" fillId="0" borderId="9" xfId="1" applyFont="1" applyBorder="1" applyAlignment="1">
      <alignment horizontal="center" vertical="center"/>
    </xf>
    <xf numFmtId="0" fontId="1" fillId="0" borderId="6" xfId="1" applyNumberFormat="1" applyFont="1" applyFill="1" applyBorder="1" applyAlignment="1" applyProtection="1">
      <alignment vertical="center" shrinkToFit="1"/>
      <protection locked="0"/>
    </xf>
    <xf numFmtId="0" fontId="1" fillId="0" borderId="6" xfId="1" applyFont="1" applyFill="1" applyBorder="1" applyAlignment="1" applyProtection="1">
      <alignment horizontal="left" vertical="center"/>
    </xf>
    <xf numFmtId="0" fontId="1" fillId="0" borderId="7" xfId="1" applyFont="1" applyBorder="1" applyAlignment="1" applyProtection="1">
      <alignment vertical="center"/>
      <protection locked="0"/>
    </xf>
    <xf numFmtId="0" fontId="1" fillId="0" borderId="12" xfId="1" applyFont="1" applyBorder="1" applyAlignment="1" applyProtection="1">
      <alignment vertical="center"/>
      <protection locked="0"/>
    </xf>
    <xf numFmtId="0" fontId="0" fillId="0" borderId="0" xfId="0" applyAlignment="1">
      <alignment horizontal="right" vertical="center"/>
    </xf>
    <xf numFmtId="0" fontId="1" fillId="0" borderId="0" xfId="1" applyNumberFormat="1" applyFont="1" applyFill="1" applyBorder="1" applyAlignment="1" applyProtection="1">
      <alignment vertical="center" shrinkToFit="1"/>
      <protection locked="0"/>
    </xf>
    <xf numFmtId="0" fontId="0" fillId="0" borderId="0" xfId="0" applyBorder="1" applyProtection="1">
      <alignment vertical="center"/>
    </xf>
    <xf numFmtId="0" fontId="1" fillId="0" borderId="6" xfId="1" applyFont="1" applyFill="1" applyBorder="1" applyAlignment="1" applyProtection="1">
      <alignment vertical="center"/>
      <protection locked="0"/>
    </xf>
    <xf numFmtId="0" fontId="1" fillId="0" borderId="12" xfId="1" applyFont="1" applyBorder="1" applyAlignment="1">
      <alignment horizontal="right" vertical="center"/>
    </xf>
    <xf numFmtId="0" fontId="0" fillId="0" borderId="0" xfId="0" applyAlignment="1" applyProtection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3" borderId="13" xfId="0" applyFont="1" applyFill="1" applyBorder="1" applyAlignment="1">
      <alignment horizontal="left" vertical="center"/>
    </xf>
    <xf numFmtId="0" fontId="18" fillId="3" borderId="14" xfId="0" applyFont="1" applyFill="1" applyBorder="1" applyAlignment="1">
      <alignment horizontal="left" vertical="center"/>
    </xf>
    <xf numFmtId="0" fontId="18" fillId="3" borderId="15" xfId="0" applyFont="1" applyFill="1" applyBorder="1" applyAlignment="1">
      <alignment horizontal="left" vertical="center"/>
    </xf>
    <xf numFmtId="0" fontId="18" fillId="3" borderId="16" xfId="0" applyFont="1" applyFill="1" applyBorder="1" applyAlignment="1">
      <alignment horizontal="left" vertical="center"/>
    </xf>
    <xf numFmtId="0" fontId="18" fillId="3" borderId="0" xfId="0" applyFont="1" applyFill="1" applyBorder="1" applyAlignment="1">
      <alignment horizontal="left" vertical="center"/>
    </xf>
    <xf numFmtId="0" fontId="18" fillId="3" borderId="17" xfId="0" applyFont="1" applyFill="1" applyBorder="1" applyAlignment="1">
      <alignment horizontal="left" vertical="center"/>
    </xf>
    <xf numFmtId="0" fontId="18" fillId="4" borderId="16" xfId="0" applyFont="1" applyFill="1" applyBorder="1" applyAlignment="1">
      <alignment horizontal="left" vertical="center"/>
    </xf>
    <xf numFmtId="0" fontId="18" fillId="4" borderId="0" xfId="0" applyFont="1" applyFill="1" applyBorder="1" applyAlignment="1">
      <alignment horizontal="left" vertical="center"/>
    </xf>
    <xf numFmtId="0" fontId="18" fillId="4" borderId="17" xfId="0" applyFont="1" applyFill="1" applyBorder="1" applyAlignment="1">
      <alignment horizontal="left" vertical="center"/>
    </xf>
    <xf numFmtId="0" fontId="19" fillId="3" borderId="16" xfId="0" applyFont="1" applyFill="1" applyBorder="1" applyAlignment="1">
      <alignment horizontal="left" vertical="center"/>
    </xf>
    <xf numFmtId="0" fontId="19" fillId="3" borderId="0" xfId="0" applyFont="1" applyFill="1" applyBorder="1" applyAlignment="1">
      <alignment horizontal="left" vertical="center"/>
    </xf>
    <xf numFmtId="0" fontId="19" fillId="3" borderId="17" xfId="0" applyFont="1" applyFill="1" applyBorder="1" applyAlignment="1">
      <alignment horizontal="left" vertical="center"/>
    </xf>
    <xf numFmtId="0" fontId="19" fillId="3" borderId="18" xfId="0" applyFont="1" applyFill="1" applyBorder="1" applyAlignment="1">
      <alignment horizontal="left" vertical="center"/>
    </xf>
    <xf numFmtId="0" fontId="19" fillId="3" borderId="19" xfId="0" applyFont="1" applyFill="1" applyBorder="1" applyAlignment="1">
      <alignment horizontal="left" vertical="center"/>
    </xf>
    <xf numFmtId="0" fontId="19" fillId="3" borderId="20" xfId="0" applyFont="1" applyFill="1" applyBorder="1" applyAlignment="1">
      <alignment horizontal="left" vertical="center"/>
    </xf>
    <xf numFmtId="0" fontId="7" fillId="0" borderId="7" xfId="1" applyFont="1" applyFill="1" applyBorder="1" applyAlignment="1" applyProtection="1">
      <alignment horizontal="center" vertical="center" shrinkToFit="1"/>
      <protection locked="0"/>
    </xf>
    <xf numFmtId="0" fontId="7" fillId="0" borderId="9" xfId="1" applyFont="1" applyFill="1" applyBorder="1" applyAlignment="1" applyProtection="1">
      <alignment horizontal="center" vertical="center" shrinkToFit="1"/>
      <protection locked="0"/>
    </xf>
    <xf numFmtId="0" fontId="1" fillId="0" borderId="10" xfId="1" applyFont="1" applyBorder="1" applyAlignment="1" applyProtection="1">
      <alignment horizontal="center" vertical="center" justifyLastLine="1"/>
    </xf>
    <xf numFmtId="0" fontId="1" fillId="0" borderId="7" xfId="1" applyFont="1" applyFill="1" applyBorder="1" applyAlignment="1" applyProtection="1">
      <alignment horizontal="distributed" vertical="center" wrapText="1" justifyLastLine="1"/>
    </xf>
    <xf numFmtId="0" fontId="1" fillId="0" borderId="9" xfId="1" applyFont="1" applyFill="1" applyBorder="1" applyAlignment="1" applyProtection="1">
      <alignment horizontal="distributed" vertical="center" wrapText="1" justifyLastLine="1"/>
    </xf>
    <xf numFmtId="57" fontId="7" fillId="0" borderId="10" xfId="1" applyNumberFormat="1" applyFont="1" applyFill="1" applyBorder="1" applyAlignment="1" applyProtection="1">
      <alignment horizontal="center" vertical="center" shrinkToFit="1"/>
      <protection locked="0"/>
    </xf>
    <xf numFmtId="0" fontId="7" fillId="0" borderId="10" xfId="1" applyFont="1" applyFill="1" applyBorder="1" applyAlignment="1" applyProtection="1">
      <alignment horizontal="center" vertical="center" shrinkToFit="1"/>
      <protection locked="0"/>
    </xf>
    <xf numFmtId="0" fontId="1" fillId="0" borderId="6" xfId="1" applyNumberFormat="1" applyFont="1" applyFill="1" applyBorder="1" applyAlignment="1" applyProtection="1">
      <alignment horizontal="center" vertical="center" shrinkToFit="1"/>
      <protection locked="0"/>
    </xf>
    <xf numFmtId="0" fontId="1" fillId="0" borderId="10" xfId="1" applyFont="1" applyBorder="1" applyAlignment="1" applyProtection="1">
      <alignment horizontal="center" vertical="center" shrinkToFit="1"/>
    </xf>
    <xf numFmtId="0" fontId="6" fillId="0" borderId="0" xfId="1" applyFont="1" applyFill="1" applyAlignment="1" applyProtection="1">
      <alignment horizontal="left" vertical="center"/>
    </xf>
    <xf numFmtId="0" fontId="6" fillId="0" borderId="0" xfId="1" applyFont="1" applyFill="1" applyAlignment="1" applyProtection="1">
      <alignment horizontal="right" vertical="center"/>
    </xf>
    <xf numFmtId="0" fontId="7" fillId="0" borderId="0" xfId="1" applyFont="1" applyFill="1" applyBorder="1" applyAlignment="1" applyProtection="1">
      <alignment horizontal="center" vertical="top"/>
    </xf>
    <xf numFmtId="0" fontId="6" fillId="0" borderId="0" xfId="1" applyFont="1" applyFill="1" applyAlignment="1" applyProtection="1">
      <alignment horizontal="center" vertical="center"/>
    </xf>
    <xf numFmtId="0" fontId="1" fillId="0" borderId="7" xfId="1" applyFont="1" applyFill="1" applyBorder="1" applyAlignment="1" applyProtection="1">
      <alignment horizontal="center" vertical="center" wrapText="1" justifyLastLine="1"/>
    </xf>
    <xf numFmtId="0" fontId="1" fillId="0" borderId="9" xfId="1" applyFont="1" applyFill="1" applyBorder="1" applyAlignment="1" applyProtection="1">
      <alignment horizontal="center" vertical="center" wrapText="1" justifyLastLine="1"/>
    </xf>
    <xf numFmtId="182" fontId="7" fillId="0" borderId="7" xfId="1" applyNumberFormat="1" applyFont="1" applyFill="1" applyBorder="1" applyAlignment="1" applyProtection="1">
      <alignment horizontal="center" vertical="center" shrinkToFit="1"/>
      <protection locked="0"/>
    </xf>
    <xf numFmtId="182" fontId="7" fillId="0" borderId="9" xfId="1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1" applyFont="1" applyAlignment="1">
      <alignment horizontal="center" vertical="center" wrapText="1" justifyLastLine="1"/>
    </xf>
    <xf numFmtId="0" fontId="14" fillId="0" borderId="0" xfId="1" applyFont="1" applyFill="1" applyAlignment="1">
      <alignment horizontal="center" vertical="center"/>
    </xf>
    <xf numFmtId="0" fontId="1" fillId="0" borderId="0" xfId="1" applyFont="1" applyFill="1" applyAlignment="1" applyProtection="1">
      <alignment horizontal="distributed" vertical="center"/>
      <protection locked="0"/>
    </xf>
    <xf numFmtId="0" fontId="2" fillId="0" borderId="2" xfId="1" applyFont="1" applyBorder="1" applyAlignment="1">
      <alignment horizontal="left" vertical="center" wrapText="1"/>
    </xf>
    <xf numFmtId="0" fontId="2" fillId="0" borderId="2" xfId="1" applyFont="1" applyBorder="1" applyAlignment="1">
      <alignment vertical="center" wrapText="1"/>
    </xf>
    <xf numFmtId="0" fontId="2" fillId="0" borderId="0" xfId="1" applyFont="1" applyAlignment="1">
      <alignment vertical="center" wrapText="1"/>
    </xf>
    <xf numFmtId="178" fontId="1" fillId="0" borderId="0" xfId="1" applyNumberFormat="1" applyFont="1" applyFill="1" applyAlignment="1" applyProtection="1">
      <alignment horizontal="right" vertical="center"/>
      <protection locked="0"/>
    </xf>
    <xf numFmtId="0" fontId="2" fillId="0" borderId="0" xfId="1" applyFont="1" applyAlignment="1">
      <alignment horizontal="right" vertical="center" wrapText="1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1" fillId="0" borderId="0" xfId="1" applyFont="1" applyFill="1" applyAlignment="1" applyProtection="1">
      <alignment horizontal="left" vertical="center"/>
    </xf>
    <xf numFmtId="0" fontId="1" fillId="0" borderId="0" xfId="1" applyFont="1" applyAlignment="1">
      <alignment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12" xfId="1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distributed" vertical="center" justifyLastLine="1"/>
    </xf>
    <xf numFmtId="0" fontId="1" fillId="0" borderId="12" xfId="1" applyFont="1" applyBorder="1" applyAlignment="1">
      <alignment horizontal="distributed" vertical="center" justifyLastLine="1"/>
    </xf>
    <xf numFmtId="0" fontId="1" fillId="0" borderId="9" xfId="1" applyFont="1" applyBorder="1" applyAlignment="1">
      <alignment horizontal="distributed" vertical="center" justifyLastLine="1"/>
    </xf>
    <xf numFmtId="176" fontId="1" fillId="0" borderId="7" xfId="1" applyNumberFormat="1" applyFont="1" applyBorder="1" applyAlignment="1">
      <alignment horizontal="center" vertical="center"/>
    </xf>
    <xf numFmtId="176" fontId="1" fillId="0" borderId="12" xfId="1" applyNumberFormat="1" applyFont="1" applyBorder="1" applyAlignment="1">
      <alignment horizontal="center" vertical="center"/>
    </xf>
    <xf numFmtId="0" fontId="1" fillId="0" borderId="12" xfId="1" applyNumberFormat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176" fontId="16" fillId="0" borderId="6" xfId="1" applyNumberFormat="1" applyFont="1" applyBorder="1" applyAlignment="1" applyProtection="1">
      <alignment horizontal="center" vertical="center"/>
    </xf>
    <xf numFmtId="0" fontId="16" fillId="0" borderId="6" xfId="1" applyNumberFormat="1" applyFont="1" applyBorder="1" applyAlignment="1" applyProtection="1">
      <alignment horizontal="center" vertical="center"/>
    </xf>
    <xf numFmtId="0" fontId="1" fillId="0" borderId="0" xfId="1" applyFont="1" applyBorder="1" applyAlignment="1">
      <alignment vertical="center"/>
    </xf>
    <xf numFmtId="0" fontId="1" fillId="0" borderId="10" xfId="1" applyFont="1" applyBorder="1" applyAlignment="1">
      <alignment horizontal="center" vertical="center"/>
    </xf>
    <xf numFmtId="0" fontId="1" fillId="0" borderId="7" xfId="1" applyFont="1" applyFill="1" applyBorder="1" applyAlignment="1" applyProtection="1">
      <alignment horizontal="left" vertical="center" shrinkToFit="1"/>
      <protection locked="0"/>
    </xf>
    <xf numFmtId="0" fontId="1" fillId="0" borderId="12" xfId="1" applyFont="1" applyFill="1" applyBorder="1" applyAlignment="1" applyProtection="1">
      <alignment horizontal="left" vertical="center" shrinkToFit="1"/>
      <protection locked="0"/>
    </xf>
    <xf numFmtId="0" fontId="1" fillId="0" borderId="9" xfId="1" applyFont="1" applyFill="1" applyBorder="1" applyAlignment="1" applyProtection="1">
      <alignment horizontal="left" vertical="center" shrinkToFit="1"/>
      <protection locked="0"/>
    </xf>
    <xf numFmtId="0" fontId="1" fillId="0" borderId="10" xfId="1" applyFont="1" applyFill="1" applyBorder="1" applyAlignment="1" applyProtection="1">
      <alignment horizontal="left" vertical="center" shrinkToFit="1"/>
      <protection locked="0"/>
    </xf>
    <xf numFmtId="49" fontId="13" fillId="0" borderId="10" xfId="1" applyNumberFormat="1" applyFont="1" applyFill="1" applyBorder="1" applyAlignment="1" applyProtection="1">
      <alignment horizontal="left" vertical="center" shrinkToFit="1"/>
      <protection locked="0"/>
    </xf>
    <xf numFmtId="0" fontId="1" fillId="0" borderId="7" xfId="1" applyFont="1" applyBorder="1" applyAlignment="1">
      <alignment horizontal="center" vertical="center"/>
    </xf>
    <xf numFmtId="0" fontId="1" fillId="0" borderId="12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1" fillId="0" borderId="6" xfId="1" applyFont="1" applyBorder="1" applyAlignment="1">
      <alignment horizontal="left" vertical="center"/>
    </xf>
    <xf numFmtId="0" fontId="1" fillId="0" borderId="0" xfId="1" applyFont="1" applyBorder="1" applyAlignment="1" applyProtection="1">
      <alignment horizontal="left" vertical="center"/>
    </xf>
    <xf numFmtId="0" fontId="1" fillId="0" borderId="0" xfId="1" applyFont="1" applyFill="1" applyBorder="1" applyAlignment="1" applyProtection="1">
      <alignment horizontal="left" vertical="center"/>
    </xf>
    <xf numFmtId="0" fontId="1" fillId="0" borderId="0" xfId="1" applyFont="1" applyBorder="1" applyAlignment="1">
      <alignment horizontal="left" vertical="center"/>
    </xf>
    <xf numFmtId="0" fontId="1" fillId="0" borderId="0" xfId="1" applyFont="1" applyBorder="1" applyAlignment="1">
      <alignment horizontal="left" vertical="center" wrapText="1"/>
    </xf>
    <xf numFmtId="0" fontId="17" fillId="0" borderId="0" xfId="1" applyFont="1" applyBorder="1" applyAlignment="1">
      <alignment horizontal="center" vertical="center"/>
    </xf>
    <xf numFmtId="0" fontId="1" fillId="0" borderId="10" xfId="1" applyFont="1" applyBorder="1" applyAlignment="1">
      <alignment horizontal="distributed" vertical="center" justifyLastLine="1"/>
    </xf>
    <xf numFmtId="0" fontId="1" fillId="0" borderId="12" xfId="1" applyFont="1" applyBorder="1" applyAlignment="1">
      <alignment vertical="center"/>
    </xf>
    <xf numFmtId="0" fontId="1" fillId="0" borderId="12" xfId="1" applyNumberFormat="1" applyFont="1" applyFill="1" applyBorder="1" applyAlignment="1" applyProtection="1">
      <alignment horizontal="distributed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57837</xdr:colOff>
      <xdr:row>6</xdr:row>
      <xdr:rowOff>393356</xdr:rowOff>
    </xdr:from>
    <xdr:to>
      <xdr:col>14</xdr:col>
      <xdr:colOff>384604</xdr:colOff>
      <xdr:row>8</xdr:row>
      <xdr:rowOff>221907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A8BA4B1-986B-4DEE-BE54-28EABC34A312}"/>
            </a:ext>
          </a:extLst>
        </xdr:cNvPr>
        <xdr:cNvSpPr/>
      </xdr:nvSpPr>
      <xdr:spPr>
        <a:xfrm>
          <a:off x="7617769" y="2040924"/>
          <a:ext cx="1845619" cy="703821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使用の際は、</a:t>
          </a:r>
          <a:r>
            <a:rPr kumimoji="1" lang="ja-JP" altLang="en-US" sz="1100" b="1" u="sng">
              <a:solidFill>
                <a:srgbClr val="FF0000"/>
              </a:solidFill>
            </a:rPr>
            <a:t>例として入力されている情報を削除してから</a:t>
          </a:r>
          <a:r>
            <a:rPr kumimoji="1" lang="ja-JP" altLang="en-US" sz="1100" b="1">
              <a:solidFill>
                <a:srgbClr val="FF0000"/>
              </a:solidFill>
            </a:rPr>
            <a:t>ご使用ください。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523875</xdr:colOff>
      <xdr:row>16</xdr:row>
      <xdr:rowOff>142875</xdr:rowOff>
    </xdr:from>
    <xdr:to>
      <xdr:col>5</xdr:col>
      <xdr:colOff>104775</xdr:colOff>
      <xdr:row>18</xdr:row>
      <xdr:rowOff>38100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628900" y="3609975"/>
          <a:ext cx="266700" cy="25717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3:I55"/>
  <sheetViews>
    <sheetView tabSelected="1" workbookViewId="0">
      <selection activeCell="J10" sqref="J10"/>
    </sheetView>
  </sheetViews>
  <sheetFormatPr defaultRowHeight="13.5"/>
  <cols>
    <col min="1" max="8" width="9" style="67"/>
    <col min="9" max="9" width="25" style="67" customWidth="1"/>
  </cols>
  <sheetData>
    <row r="3" spans="1:9">
      <c r="A3" s="101" t="s">
        <v>189</v>
      </c>
      <c r="B3" s="101"/>
      <c r="C3" s="101"/>
      <c r="D3" s="101"/>
      <c r="E3" s="101"/>
      <c r="F3" s="101"/>
      <c r="G3" s="101"/>
      <c r="H3" s="101"/>
      <c r="I3" s="101"/>
    </row>
    <row r="4" spans="1:9">
      <c r="A4" s="101"/>
      <c r="B4" s="101"/>
      <c r="C4" s="101"/>
      <c r="D4" s="101"/>
      <c r="E4" s="101"/>
      <c r="F4" s="101"/>
      <c r="G4" s="101"/>
      <c r="H4" s="101"/>
      <c r="I4" s="101"/>
    </row>
    <row r="5" spans="1:9">
      <c r="A5" s="101" t="s">
        <v>188</v>
      </c>
      <c r="B5" s="101"/>
      <c r="C5" s="101"/>
      <c r="D5" s="101"/>
      <c r="E5" s="101"/>
      <c r="F5" s="101"/>
      <c r="G5" s="101"/>
      <c r="H5" s="101"/>
      <c r="I5" s="101"/>
    </row>
    <row r="6" spans="1:9">
      <c r="A6" s="101"/>
      <c r="B6" s="101"/>
      <c r="C6" s="101"/>
      <c r="D6" s="101"/>
      <c r="E6" s="101"/>
      <c r="F6" s="101"/>
      <c r="G6" s="101"/>
      <c r="H6" s="101"/>
      <c r="I6" s="101"/>
    </row>
    <row r="7" spans="1:9">
      <c r="A7" s="101" t="s">
        <v>193</v>
      </c>
      <c r="B7" s="101"/>
      <c r="C7" s="101"/>
      <c r="D7" s="101"/>
      <c r="E7" s="101"/>
      <c r="F7" s="101"/>
      <c r="G7" s="101"/>
      <c r="H7" s="101"/>
      <c r="I7" s="101"/>
    </row>
    <row r="8" spans="1:9">
      <c r="A8" s="101"/>
      <c r="B8" s="101"/>
      <c r="C8" s="101"/>
      <c r="D8" s="101"/>
      <c r="E8" s="101"/>
      <c r="F8" s="101"/>
      <c r="G8" s="101"/>
      <c r="H8" s="101"/>
      <c r="I8" s="101"/>
    </row>
    <row r="9" spans="1:9">
      <c r="A9" s="101" t="s">
        <v>190</v>
      </c>
      <c r="B9" s="101"/>
      <c r="C9" s="101"/>
      <c r="D9" s="101"/>
      <c r="E9" s="101"/>
      <c r="F9" s="101"/>
      <c r="G9" s="101"/>
      <c r="H9" s="101"/>
      <c r="I9" s="101"/>
    </row>
    <row r="10" spans="1:9">
      <c r="A10" s="101"/>
      <c r="B10" s="101"/>
      <c r="C10" s="101"/>
      <c r="D10" s="101"/>
      <c r="E10" s="101"/>
      <c r="F10" s="101"/>
      <c r="G10" s="101"/>
      <c r="H10" s="101"/>
      <c r="I10" s="101"/>
    </row>
    <row r="11" spans="1:9">
      <c r="A11" s="100"/>
      <c r="B11" s="100"/>
      <c r="C11" s="100"/>
      <c r="D11" s="100"/>
      <c r="E11" s="100"/>
      <c r="F11" s="100"/>
      <c r="G11" s="100"/>
      <c r="H11" s="100"/>
      <c r="I11" s="100"/>
    </row>
    <row r="12" spans="1:9" ht="14.25" thickBot="1">
      <c r="A12" s="100"/>
      <c r="B12" s="100"/>
      <c r="C12" s="100"/>
      <c r="D12" s="100"/>
      <c r="E12" s="100"/>
      <c r="F12" s="100"/>
      <c r="G12" s="100"/>
      <c r="H12" s="100"/>
      <c r="I12" s="100"/>
    </row>
    <row r="13" spans="1:9">
      <c r="A13" s="102" t="s">
        <v>180</v>
      </c>
      <c r="B13" s="103"/>
      <c r="C13" s="103"/>
      <c r="D13" s="103"/>
      <c r="E13" s="103"/>
      <c r="F13" s="103"/>
      <c r="G13" s="103"/>
      <c r="H13" s="103"/>
      <c r="I13" s="104"/>
    </row>
    <row r="14" spans="1:9">
      <c r="A14" s="105"/>
      <c r="B14" s="106"/>
      <c r="C14" s="106"/>
      <c r="D14" s="106"/>
      <c r="E14" s="106"/>
      <c r="F14" s="106"/>
      <c r="G14" s="106"/>
      <c r="H14" s="106"/>
      <c r="I14" s="107"/>
    </row>
    <row r="15" spans="1:9">
      <c r="A15" s="111" t="s">
        <v>207</v>
      </c>
      <c r="B15" s="112"/>
      <c r="C15" s="112"/>
      <c r="D15" s="112"/>
      <c r="E15" s="112"/>
      <c r="F15" s="112"/>
      <c r="G15" s="112"/>
      <c r="H15" s="112"/>
      <c r="I15" s="113"/>
    </row>
    <row r="16" spans="1:9">
      <c r="A16" s="111"/>
      <c r="B16" s="112"/>
      <c r="C16" s="112"/>
      <c r="D16" s="112"/>
      <c r="E16" s="112"/>
      <c r="F16" s="112"/>
      <c r="G16" s="112"/>
      <c r="H16" s="112"/>
      <c r="I16" s="113"/>
    </row>
    <row r="17" spans="1:9">
      <c r="A17" s="83"/>
      <c r="B17" s="84"/>
      <c r="C17" s="84"/>
      <c r="D17" s="84"/>
      <c r="E17" s="84"/>
      <c r="F17" s="84"/>
      <c r="G17" s="84"/>
      <c r="H17" s="84"/>
      <c r="I17" s="85"/>
    </row>
    <row r="18" spans="1:9">
      <c r="A18" s="83"/>
      <c r="B18" s="84"/>
      <c r="C18" s="84"/>
      <c r="D18" s="84"/>
      <c r="E18" s="84"/>
      <c r="F18" s="84"/>
      <c r="G18" s="84"/>
      <c r="H18" s="84"/>
      <c r="I18" s="85"/>
    </row>
    <row r="19" spans="1:9">
      <c r="A19" s="108" t="s">
        <v>181</v>
      </c>
      <c r="B19" s="109"/>
      <c r="C19" s="109"/>
      <c r="D19" s="109"/>
      <c r="E19" s="109"/>
      <c r="F19" s="109"/>
      <c r="G19" s="109"/>
      <c r="H19" s="109"/>
      <c r="I19" s="110"/>
    </row>
    <row r="20" spans="1:9">
      <c r="A20" s="108"/>
      <c r="B20" s="109"/>
      <c r="C20" s="109"/>
      <c r="D20" s="109"/>
      <c r="E20" s="109"/>
      <c r="F20" s="109"/>
      <c r="G20" s="109"/>
      <c r="H20" s="109"/>
      <c r="I20" s="110"/>
    </row>
    <row r="21" spans="1:9">
      <c r="A21" s="105" t="s">
        <v>182</v>
      </c>
      <c r="B21" s="106"/>
      <c r="C21" s="106"/>
      <c r="D21" s="106"/>
      <c r="E21" s="106"/>
      <c r="F21" s="106"/>
      <c r="G21" s="106"/>
      <c r="H21" s="106"/>
      <c r="I21" s="107"/>
    </row>
    <row r="22" spans="1:9">
      <c r="A22" s="105"/>
      <c r="B22" s="106"/>
      <c r="C22" s="106"/>
      <c r="D22" s="106"/>
      <c r="E22" s="106"/>
      <c r="F22" s="106"/>
      <c r="G22" s="106"/>
      <c r="H22" s="106"/>
      <c r="I22" s="107"/>
    </row>
    <row r="23" spans="1:9">
      <c r="A23" s="105" t="s">
        <v>204</v>
      </c>
      <c r="B23" s="106"/>
      <c r="C23" s="106"/>
      <c r="D23" s="106"/>
      <c r="E23" s="106"/>
      <c r="F23" s="106"/>
      <c r="G23" s="106"/>
      <c r="H23" s="106"/>
      <c r="I23" s="107"/>
    </row>
    <row r="24" spans="1:9">
      <c r="A24" s="105"/>
      <c r="B24" s="106"/>
      <c r="C24" s="106"/>
      <c r="D24" s="106"/>
      <c r="E24" s="106"/>
      <c r="F24" s="106"/>
      <c r="G24" s="106"/>
      <c r="H24" s="106"/>
      <c r="I24" s="107"/>
    </row>
    <row r="25" spans="1:9">
      <c r="A25" s="105" t="s">
        <v>194</v>
      </c>
      <c r="B25" s="106"/>
      <c r="C25" s="106"/>
      <c r="D25" s="106"/>
      <c r="E25" s="106"/>
      <c r="F25" s="106"/>
      <c r="G25" s="106"/>
      <c r="H25" s="106"/>
      <c r="I25" s="107"/>
    </row>
    <row r="26" spans="1:9">
      <c r="A26" s="105"/>
      <c r="B26" s="106"/>
      <c r="C26" s="106"/>
      <c r="D26" s="106"/>
      <c r="E26" s="106"/>
      <c r="F26" s="106"/>
      <c r="G26" s="106"/>
      <c r="H26" s="106"/>
      <c r="I26" s="107"/>
    </row>
    <row r="27" spans="1:9">
      <c r="A27" s="105" t="s">
        <v>185</v>
      </c>
      <c r="B27" s="106"/>
      <c r="C27" s="106"/>
      <c r="D27" s="106"/>
      <c r="E27" s="106"/>
      <c r="F27" s="106"/>
      <c r="G27" s="106"/>
      <c r="H27" s="106"/>
      <c r="I27" s="107"/>
    </row>
    <row r="28" spans="1:9">
      <c r="A28" s="105"/>
      <c r="B28" s="106"/>
      <c r="C28" s="106"/>
      <c r="D28" s="106"/>
      <c r="E28" s="106"/>
      <c r="F28" s="106"/>
      <c r="G28" s="106"/>
      <c r="H28" s="106"/>
      <c r="I28" s="107"/>
    </row>
    <row r="29" spans="1:9">
      <c r="A29" s="105"/>
      <c r="B29" s="106"/>
      <c r="C29" s="106"/>
      <c r="D29" s="106"/>
      <c r="E29" s="106"/>
      <c r="F29" s="106"/>
      <c r="G29" s="106"/>
      <c r="H29" s="106"/>
      <c r="I29" s="107"/>
    </row>
    <row r="30" spans="1:9">
      <c r="A30" s="105"/>
      <c r="B30" s="106"/>
      <c r="C30" s="106"/>
      <c r="D30" s="106"/>
      <c r="E30" s="106"/>
      <c r="F30" s="106"/>
      <c r="G30" s="106"/>
      <c r="H30" s="106"/>
      <c r="I30" s="107"/>
    </row>
    <row r="31" spans="1:9">
      <c r="A31" s="108" t="s">
        <v>183</v>
      </c>
      <c r="B31" s="109"/>
      <c r="C31" s="109"/>
      <c r="D31" s="109"/>
      <c r="E31" s="109"/>
      <c r="F31" s="109"/>
      <c r="G31" s="109"/>
      <c r="H31" s="109"/>
      <c r="I31" s="110"/>
    </row>
    <row r="32" spans="1:9">
      <c r="A32" s="108"/>
      <c r="B32" s="109"/>
      <c r="C32" s="109"/>
      <c r="D32" s="109"/>
      <c r="E32" s="109"/>
      <c r="F32" s="109"/>
      <c r="G32" s="109"/>
      <c r="H32" s="109"/>
      <c r="I32" s="110"/>
    </row>
    <row r="33" spans="1:9">
      <c r="A33" s="105" t="s">
        <v>202</v>
      </c>
      <c r="B33" s="106"/>
      <c r="C33" s="106"/>
      <c r="D33" s="106"/>
      <c r="E33" s="106"/>
      <c r="F33" s="106"/>
      <c r="G33" s="106"/>
      <c r="H33" s="106"/>
      <c r="I33" s="107"/>
    </row>
    <row r="34" spans="1:9">
      <c r="A34" s="105"/>
      <c r="B34" s="106"/>
      <c r="C34" s="106"/>
      <c r="D34" s="106"/>
      <c r="E34" s="106"/>
      <c r="F34" s="106"/>
      <c r="G34" s="106"/>
      <c r="H34" s="106"/>
      <c r="I34" s="107"/>
    </row>
    <row r="35" spans="1:9">
      <c r="A35" s="105"/>
      <c r="B35" s="106"/>
      <c r="C35" s="106"/>
      <c r="D35" s="106"/>
      <c r="E35" s="106"/>
      <c r="F35" s="106"/>
      <c r="G35" s="106"/>
      <c r="H35" s="106"/>
      <c r="I35" s="107"/>
    </row>
    <row r="36" spans="1:9">
      <c r="A36" s="105"/>
      <c r="B36" s="106"/>
      <c r="C36" s="106"/>
      <c r="D36" s="106"/>
      <c r="E36" s="106"/>
      <c r="F36" s="106"/>
      <c r="G36" s="106"/>
      <c r="H36" s="106"/>
      <c r="I36" s="107"/>
    </row>
    <row r="37" spans="1:9">
      <c r="A37" s="108" t="s">
        <v>184</v>
      </c>
      <c r="B37" s="109"/>
      <c r="C37" s="109"/>
      <c r="D37" s="109"/>
      <c r="E37" s="109"/>
      <c r="F37" s="109"/>
      <c r="G37" s="109"/>
      <c r="H37" s="109"/>
      <c r="I37" s="110"/>
    </row>
    <row r="38" spans="1:9">
      <c r="A38" s="108"/>
      <c r="B38" s="109"/>
      <c r="C38" s="109"/>
      <c r="D38" s="109"/>
      <c r="E38" s="109"/>
      <c r="F38" s="109"/>
      <c r="G38" s="109"/>
      <c r="H38" s="109"/>
      <c r="I38" s="110"/>
    </row>
    <row r="39" spans="1:9">
      <c r="A39" s="105" t="s">
        <v>202</v>
      </c>
      <c r="B39" s="106"/>
      <c r="C39" s="106"/>
      <c r="D39" s="106"/>
      <c r="E39" s="106"/>
      <c r="F39" s="106"/>
      <c r="G39" s="106"/>
      <c r="H39" s="106"/>
      <c r="I39" s="107"/>
    </row>
    <row r="40" spans="1:9">
      <c r="A40" s="105"/>
      <c r="B40" s="106"/>
      <c r="C40" s="106"/>
      <c r="D40" s="106"/>
      <c r="E40" s="106"/>
      <c r="F40" s="106"/>
      <c r="G40" s="106"/>
      <c r="H40" s="106"/>
      <c r="I40" s="107"/>
    </row>
    <row r="41" spans="1:9">
      <c r="A41" s="105" t="s">
        <v>186</v>
      </c>
      <c r="B41" s="106"/>
      <c r="C41" s="106"/>
      <c r="D41" s="106"/>
      <c r="E41" s="106"/>
      <c r="F41" s="106"/>
      <c r="G41" s="106"/>
      <c r="H41" s="106"/>
      <c r="I41" s="107"/>
    </row>
    <row r="42" spans="1:9">
      <c r="A42" s="105"/>
      <c r="B42" s="106"/>
      <c r="C42" s="106"/>
      <c r="D42" s="106"/>
      <c r="E42" s="106"/>
      <c r="F42" s="106"/>
      <c r="G42" s="106"/>
      <c r="H42" s="106"/>
      <c r="I42" s="107"/>
    </row>
    <row r="43" spans="1:9">
      <c r="A43" s="105"/>
      <c r="B43" s="106"/>
      <c r="C43" s="106"/>
      <c r="D43" s="106"/>
      <c r="E43" s="106"/>
      <c r="F43" s="106"/>
      <c r="G43" s="106"/>
      <c r="H43" s="106"/>
      <c r="I43" s="107"/>
    </row>
    <row r="44" spans="1:9">
      <c r="A44" s="105"/>
      <c r="B44" s="106"/>
      <c r="C44" s="106"/>
      <c r="D44" s="106"/>
      <c r="E44" s="106"/>
      <c r="F44" s="106"/>
      <c r="G44" s="106"/>
      <c r="H44" s="106"/>
      <c r="I44" s="107"/>
    </row>
    <row r="45" spans="1:9">
      <c r="A45" s="108" t="s">
        <v>191</v>
      </c>
      <c r="B45" s="109"/>
      <c r="C45" s="109"/>
      <c r="D45" s="109"/>
      <c r="E45" s="109"/>
      <c r="F45" s="109"/>
      <c r="G45" s="109"/>
      <c r="H45" s="109"/>
      <c r="I45" s="110"/>
    </row>
    <row r="46" spans="1:9">
      <c r="A46" s="108"/>
      <c r="B46" s="109"/>
      <c r="C46" s="109"/>
      <c r="D46" s="109"/>
      <c r="E46" s="109"/>
      <c r="F46" s="109"/>
      <c r="G46" s="109"/>
      <c r="H46" s="109"/>
      <c r="I46" s="110"/>
    </row>
    <row r="47" spans="1:9">
      <c r="A47" s="105" t="s">
        <v>201</v>
      </c>
      <c r="B47" s="106"/>
      <c r="C47" s="106"/>
      <c r="D47" s="106"/>
      <c r="E47" s="106"/>
      <c r="F47" s="106"/>
      <c r="G47" s="106"/>
      <c r="H47" s="106"/>
      <c r="I47" s="107"/>
    </row>
    <row r="48" spans="1:9">
      <c r="A48" s="105"/>
      <c r="B48" s="106"/>
      <c r="C48" s="106"/>
      <c r="D48" s="106"/>
      <c r="E48" s="106"/>
      <c r="F48" s="106"/>
      <c r="G48" s="106"/>
      <c r="H48" s="106"/>
      <c r="I48" s="107"/>
    </row>
    <row r="49" spans="1:9">
      <c r="A49" s="86"/>
      <c r="B49" s="87"/>
      <c r="C49" s="87"/>
      <c r="D49" s="87"/>
      <c r="E49" s="87"/>
      <c r="F49" s="87"/>
      <c r="G49" s="87"/>
      <c r="H49" s="87"/>
      <c r="I49" s="88"/>
    </row>
    <row r="50" spans="1:9">
      <c r="A50" s="105" t="s">
        <v>192</v>
      </c>
      <c r="B50" s="106"/>
      <c r="C50" s="106"/>
      <c r="D50" s="106"/>
      <c r="E50" s="106"/>
      <c r="F50" s="106"/>
      <c r="G50" s="106"/>
      <c r="H50" s="106"/>
      <c r="I50" s="107"/>
    </row>
    <row r="51" spans="1:9">
      <c r="A51" s="105"/>
      <c r="B51" s="106"/>
      <c r="C51" s="106"/>
      <c r="D51" s="106"/>
      <c r="E51" s="106"/>
      <c r="F51" s="106"/>
      <c r="G51" s="106"/>
      <c r="H51" s="106"/>
      <c r="I51" s="107"/>
    </row>
    <row r="52" spans="1:9">
      <c r="A52" s="111" t="s">
        <v>203</v>
      </c>
      <c r="B52" s="112"/>
      <c r="C52" s="112"/>
      <c r="D52" s="112"/>
      <c r="E52" s="112"/>
      <c r="F52" s="112"/>
      <c r="G52" s="112"/>
      <c r="H52" s="112"/>
      <c r="I52" s="113"/>
    </row>
    <row r="53" spans="1:9">
      <c r="A53" s="111"/>
      <c r="B53" s="112"/>
      <c r="C53" s="112"/>
      <c r="D53" s="112"/>
      <c r="E53" s="112"/>
      <c r="F53" s="112"/>
      <c r="G53" s="112"/>
      <c r="H53" s="112"/>
      <c r="I53" s="113"/>
    </row>
    <row r="54" spans="1:9">
      <c r="A54" s="111" t="s">
        <v>187</v>
      </c>
      <c r="B54" s="112"/>
      <c r="C54" s="112"/>
      <c r="D54" s="112"/>
      <c r="E54" s="112"/>
      <c r="F54" s="112"/>
      <c r="G54" s="112"/>
      <c r="H54" s="112"/>
      <c r="I54" s="113"/>
    </row>
    <row r="55" spans="1:9" ht="14.25" thickBot="1">
      <c r="A55" s="114"/>
      <c r="B55" s="115"/>
      <c r="C55" s="115"/>
      <c r="D55" s="115"/>
      <c r="E55" s="115"/>
      <c r="F55" s="115"/>
      <c r="G55" s="115"/>
      <c r="H55" s="115"/>
      <c r="I55" s="116"/>
    </row>
  </sheetData>
  <mergeCells count="25">
    <mergeCell ref="A52:I53"/>
    <mergeCell ref="A54:I55"/>
    <mergeCell ref="A15:I16"/>
    <mergeCell ref="A41:I42"/>
    <mergeCell ref="A43:I44"/>
    <mergeCell ref="A45:I46"/>
    <mergeCell ref="A47:I48"/>
    <mergeCell ref="A50:I51"/>
    <mergeCell ref="A31:I32"/>
    <mergeCell ref="A33:I34"/>
    <mergeCell ref="A35:I36"/>
    <mergeCell ref="A37:I38"/>
    <mergeCell ref="A29:I30"/>
    <mergeCell ref="A27:I28"/>
    <mergeCell ref="A39:I40"/>
    <mergeCell ref="A13:I14"/>
    <mergeCell ref="A19:I20"/>
    <mergeCell ref="A21:I22"/>
    <mergeCell ref="A23:I24"/>
    <mergeCell ref="A25:I26"/>
    <mergeCell ref="A11:I12"/>
    <mergeCell ref="A3:I4"/>
    <mergeCell ref="A5:I6"/>
    <mergeCell ref="A7:I8"/>
    <mergeCell ref="A9:I10"/>
  </mergeCells>
  <phoneticPr fontId="11"/>
  <pageMargins left="0.11811023622047245" right="0" top="0.74803149606299213" bottom="0.74803149606299213" header="0.31496062992125984" footer="0.31496062992125984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P80"/>
  <sheetViews>
    <sheetView view="pageBreakPreview" zoomScale="111" zoomScaleNormal="100" zoomScaleSheetLayoutView="111" workbookViewId="0">
      <selection activeCell="D7" sqref="D7:E7"/>
    </sheetView>
  </sheetViews>
  <sheetFormatPr defaultRowHeight="13.5"/>
  <cols>
    <col min="1" max="1" width="6.375" style="99" customWidth="1"/>
    <col min="2" max="2" width="6.375" style="59" customWidth="1"/>
    <col min="3" max="3" width="4.625" style="59" customWidth="1"/>
    <col min="4" max="4" width="9" style="59"/>
    <col min="5" max="5" width="22.625" style="59" customWidth="1"/>
    <col min="6" max="6" width="14.125" style="59" customWidth="1"/>
    <col min="7" max="8" width="9.75" style="59" customWidth="1"/>
    <col min="9" max="9" width="7.875" style="59" customWidth="1"/>
    <col min="10" max="12" width="4.25" style="59" customWidth="1"/>
    <col min="13" max="13" width="7.875" style="59" customWidth="1"/>
    <col min="14" max="14" width="7.75" style="59" customWidth="1"/>
    <col min="15" max="15" width="5.5" style="59" customWidth="1"/>
    <col min="16" max="16" width="12.875" style="59" customWidth="1"/>
    <col min="17" max="16384" width="9" style="59"/>
  </cols>
  <sheetData>
    <row r="1" spans="1:16" ht="17.25">
      <c r="A1" s="127" t="s">
        <v>222</v>
      </c>
      <c r="B1" s="127"/>
      <c r="C1" s="127"/>
      <c r="D1" s="127"/>
      <c r="E1" s="127"/>
      <c r="F1" s="127"/>
      <c r="G1" s="127"/>
      <c r="H1" s="68">
        <v>1</v>
      </c>
      <c r="I1" s="68" t="s">
        <v>205</v>
      </c>
      <c r="J1" s="126"/>
      <c r="K1" s="126"/>
      <c r="L1" s="126"/>
      <c r="M1" s="126"/>
      <c r="N1" s="57"/>
      <c r="O1" s="58"/>
    </row>
    <row r="2" spans="1:16" ht="17.25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58"/>
    </row>
    <row r="3" spans="1:16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58"/>
    </row>
    <row r="4" spans="1:16" ht="14.25" customHeight="1">
      <c r="A4" s="60" t="s">
        <v>224</v>
      </c>
      <c r="B4" s="97">
        <v>8</v>
      </c>
      <c r="C4" s="60" t="s">
        <v>225</v>
      </c>
      <c r="D4" s="16">
        <f>H1</f>
        <v>1</v>
      </c>
      <c r="E4" s="91" t="s">
        <v>38</v>
      </c>
      <c r="F4" s="59" t="s">
        <v>221</v>
      </c>
      <c r="G4" s="124" t="s">
        <v>211</v>
      </c>
      <c r="H4" s="124"/>
      <c r="I4" s="124"/>
      <c r="J4" s="95"/>
      <c r="K4" s="90"/>
      <c r="L4" s="90"/>
      <c r="M4" s="90"/>
      <c r="N4" s="90"/>
      <c r="O4" s="90"/>
      <c r="P4" s="58"/>
    </row>
    <row r="5" spans="1:16" ht="32.25" customHeight="1">
      <c r="A5" s="61" t="s">
        <v>37</v>
      </c>
      <c r="B5" s="130" t="s">
        <v>33</v>
      </c>
      <c r="C5" s="131"/>
      <c r="D5" s="120" t="s">
        <v>34</v>
      </c>
      <c r="E5" s="121"/>
      <c r="F5" s="119" t="s">
        <v>35</v>
      </c>
      <c r="G5" s="119"/>
      <c r="H5" s="62" t="s">
        <v>206</v>
      </c>
      <c r="I5" s="63" t="s">
        <v>39</v>
      </c>
      <c r="J5" s="96"/>
      <c r="N5" s="125" t="s">
        <v>40</v>
      </c>
      <c r="O5" s="125"/>
      <c r="P5" s="64">
        <v>46112</v>
      </c>
    </row>
    <row r="6" spans="1:16" ht="35.1" customHeight="1">
      <c r="A6" s="69" t="s">
        <v>227</v>
      </c>
      <c r="B6" s="132">
        <v>45901</v>
      </c>
      <c r="C6" s="133"/>
      <c r="D6" s="117" t="s">
        <v>212</v>
      </c>
      <c r="E6" s="118"/>
      <c r="F6" s="122">
        <v>27737</v>
      </c>
      <c r="G6" s="123"/>
      <c r="H6" s="65">
        <f>IF(F6="","",DATEDIF(F6,$P$5,"y"))</f>
        <v>50</v>
      </c>
      <c r="I6" s="71" t="s">
        <v>226</v>
      </c>
    </row>
    <row r="7" spans="1:16" ht="35.1" customHeight="1">
      <c r="A7" s="69"/>
      <c r="B7" s="132"/>
      <c r="C7" s="133"/>
      <c r="D7" s="117"/>
      <c r="E7" s="118"/>
      <c r="F7" s="122"/>
      <c r="G7" s="123"/>
      <c r="H7" s="65"/>
      <c r="I7" s="71"/>
    </row>
    <row r="8" spans="1:16" ht="35.1" customHeight="1">
      <c r="A8" s="69"/>
      <c r="B8" s="132"/>
      <c r="C8" s="133"/>
      <c r="D8" s="117"/>
      <c r="E8" s="118"/>
      <c r="F8" s="122"/>
      <c r="G8" s="123"/>
      <c r="H8" s="65" t="str">
        <f t="shared" ref="H8:H70" si="0">IF(F8="","",DATEDIF(F8,$P$5,"y"))</f>
        <v/>
      </c>
      <c r="I8" s="71"/>
    </row>
    <row r="9" spans="1:16" ht="35.1" customHeight="1">
      <c r="A9" s="69"/>
      <c r="B9" s="132"/>
      <c r="C9" s="133"/>
      <c r="D9" s="117"/>
      <c r="E9" s="118"/>
      <c r="F9" s="122"/>
      <c r="G9" s="123"/>
      <c r="H9" s="65" t="str">
        <f t="shared" si="0"/>
        <v/>
      </c>
      <c r="I9" s="71"/>
    </row>
    <row r="10" spans="1:16" ht="35.1" customHeight="1">
      <c r="A10" s="69"/>
      <c r="B10" s="132"/>
      <c r="C10" s="133"/>
      <c r="D10" s="117"/>
      <c r="E10" s="118"/>
      <c r="F10" s="122"/>
      <c r="G10" s="123"/>
      <c r="H10" s="65" t="str">
        <f t="shared" si="0"/>
        <v/>
      </c>
      <c r="I10" s="71"/>
    </row>
    <row r="11" spans="1:16" ht="35.1" customHeight="1">
      <c r="A11" s="69"/>
      <c r="B11" s="132"/>
      <c r="C11" s="133"/>
      <c r="D11" s="117"/>
      <c r="E11" s="118"/>
      <c r="F11" s="122"/>
      <c r="G11" s="123"/>
      <c r="H11" s="65" t="str">
        <f t="shared" si="0"/>
        <v/>
      </c>
      <c r="I11" s="71"/>
    </row>
    <row r="12" spans="1:16" ht="35.1" customHeight="1">
      <c r="A12" s="69"/>
      <c r="B12" s="132"/>
      <c r="C12" s="133"/>
      <c r="D12" s="117"/>
      <c r="E12" s="118"/>
      <c r="F12" s="122"/>
      <c r="G12" s="123"/>
      <c r="H12" s="65" t="str">
        <f t="shared" si="0"/>
        <v/>
      </c>
      <c r="I12" s="71"/>
    </row>
    <row r="13" spans="1:16" ht="35.1" customHeight="1">
      <c r="A13" s="69"/>
      <c r="B13" s="132"/>
      <c r="C13" s="133"/>
      <c r="D13" s="117"/>
      <c r="E13" s="118"/>
      <c r="F13" s="122"/>
      <c r="G13" s="123"/>
      <c r="H13" s="65" t="str">
        <f t="shared" si="0"/>
        <v/>
      </c>
      <c r="I13" s="71"/>
    </row>
    <row r="14" spans="1:16" ht="35.1" customHeight="1">
      <c r="A14" s="69"/>
      <c r="B14" s="132"/>
      <c r="C14" s="133"/>
      <c r="D14" s="117"/>
      <c r="E14" s="118"/>
      <c r="F14" s="122"/>
      <c r="G14" s="123"/>
      <c r="H14" s="65" t="str">
        <f t="shared" si="0"/>
        <v/>
      </c>
      <c r="I14" s="71"/>
    </row>
    <row r="15" spans="1:16" ht="35.1" customHeight="1">
      <c r="A15" s="69"/>
      <c r="B15" s="132"/>
      <c r="C15" s="133"/>
      <c r="D15" s="117"/>
      <c r="E15" s="118"/>
      <c r="F15" s="122"/>
      <c r="G15" s="123"/>
      <c r="H15" s="65" t="str">
        <f t="shared" si="0"/>
        <v/>
      </c>
      <c r="I15" s="71"/>
    </row>
    <row r="16" spans="1:16" ht="35.1" customHeight="1">
      <c r="A16" s="69"/>
      <c r="B16" s="132"/>
      <c r="C16" s="133"/>
      <c r="D16" s="117"/>
      <c r="E16" s="118"/>
      <c r="F16" s="122"/>
      <c r="G16" s="123"/>
      <c r="H16" s="65" t="str">
        <f t="shared" si="0"/>
        <v/>
      </c>
      <c r="I16" s="71"/>
    </row>
    <row r="17" spans="1:9" ht="35.1" customHeight="1">
      <c r="A17" s="69"/>
      <c r="B17" s="132"/>
      <c r="C17" s="133"/>
      <c r="D17" s="117"/>
      <c r="E17" s="118"/>
      <c r="F17" s="122"/>
      <c r="G17" s="123"/>
      <c r="H17" s="65" t="str">
        <f t="shared" si="0"/>
        <v/>
      </c>
      <c r="I17" s="71"/>
    </row>
    <row r="18" spans="1:9" ht="35.1" customHeight="1">
      <c r="A18" s="69"/>
      <c r="B18" s="132"/>
      <c r="C18" s="133"/>
      <c r="D18" s="117"/>
      <c r="E18" s="118"/>
      <c r="F18" s="122"/>
      <c r="G18" s="123"/>
      <c r="H18" s="65" t="str">
        <f t="shared" si="0"/>
        <v/>
      </c>
      <c r="I18" s="71"/>
    </row>
    <row r="19" spans="1:9" ht="35.1" customHeight="1">
      <c r="A19" s="69"/>
      <c r="B19" s="132"/>
      <c r="C19" s="133"/>
      <c r="D19" s="117"/>
      <c r="E19" s="118"/>
      <c r="F19" s="122"/>
      <c r="G19" s="123"/>
      <c r="H19" s="65" t="str">
        <f t="shared" si="0"/>
        <v/>
      </c>
      <c r="I19" s="71"/>
    </row>
    <row r="20" spans="1:9" ht="35.1" customHeight="1">
      <c r="A20" s="69"/>
      <c r="B20" s="132"/>
      <c r="C20" s="133"/>
      <c r="D20" s="117"/>
      <c r="E20" s="118"/>
      <c r="F20" s="122"/>
      <c r="G20" s="123"/>
      <c r="H20" s="65" t="str">
        <f t="shared" si="0"/>
        <v/>
      </c>
      <c r="I20" s="71"/>
    </row>
    <row r="21" spans="1:9" ht="35.1" customHeight="1">
      <c r="A21" s="69"/>
      <c r="B21" s="132"/>
      <c r="C21" s="133"/>
      <c r="D21" s="117"/>
      <c r="E21" s="118"/>
      <c r="F21" s="122"/>
      <c r="G21" s="123"/>
      <c r="H21" s="65" t="str">
        <f t="shared" si="0"/>
        <v/>
      </c>
      <c r="I21" s="71"/>
    </row>
    <row r="22" spans="1:9" ht="35.1" customHeight="1">
      <c r="A22" s="69"/>
      <c r="B22" s="132"/>
      <c r="C22" s="133"/>
      <c r="D22" s="117"/>
      <c r="E22" s="118"/>
      <c r="F22" s="122"/>
      <c r="G22" s="123"/>
      <c r="H22" s="65" t="str">
        <f t="shared" si="0"/>
        <v/>
      </c>
      <c r="I22" s="71"/>
    </row>
    <row r="23" spans="1:9" ht="35.1" customHeight="1">
      <c r="A23" s="69"/>
      <c r="B23" s="132"/>
      <c r="C23" s="133"/>
      <c r="D23" s="117"/>
      <c r="E23" s="118"/>
      <c r="F23" s="122"/>
      <c r="G23" s="123"/>
      <c r="H23" s="65" t="str">
        <f t="shared" si="0"/>
        <v/>
      </c>
      <c r="I23" s="71"/>
    </row>
    <row r="24" spans="1:9" ht="35.1" customHeight="1">
      <c r="A24" s="69"/>
      <c r="B24" s="132"/>
      <c r="C24" s="133"/>
      <c r="D24" s="117"/>
      <c r="E24" s="118"/>
      <c r="F24" s="122"/>
      <c r="G24" s="123"/>
      <c r="H24" s="65" t="str">
        <f t="shared" si="0"/>
        <v/>
      </c>
      <c r="I24" s="71"/>
    </row>
    <row r="25" spans="1:9" ht="35.1" customHeight="1">
      <c r="A25" s="69"/>
      <c r="B25" s="132"/>
      <c r="C25" s="133"/>
      <c r="D25" s="117"/>
      <c r="E25" s="118"/>
      <c r="F25" s="122"/>
      <c r="G25" s="123"/>
      <c r="H25" s="65" t="str">
        <f t="shared" si="0"/>
        <v/>
      </c>
      <c r="I25" s="71"/>
    </row>
    <row r="26" spans="1:9" ht="35.1" customHeight="1">
      <c r="A26" s="69"/>
      <c r="B26" s="132"/>
      <c r="C26" s="133"/>
      <c r="D26" s="117"/>
      <c r="E26" s="118"/>
      <c r="F26" s="122"/>
      <c r="G26" s="123"/>
      <c r="H26" s="65" t="str">
        <f t="shared" si="0"/>
        <v/>
      </c>
      <c r="I26" s="71"/>
    </row>
    <row r="27" spans="1:9" ht="35.1" customHeight="1">
      <c r="A27" s="69"/>
      <c r="B27" s="132"/>
      <c r="C27" s="133"/>
      <c r="D27" s="117"/>
      <c r="E27" s="118"/>
      <c r="F27" s="122"/>
      <c r="G27" s="123"/>
      <c r="H27" s="65" t="str">
        <f t="shared" si="0"/>
        <v/>
      </c>
      <c r="I27" s="71"/>
    </row>
    <row r="28" spans="1:9" ht="35.1" customHeight="1">
      <c r="A28" s="69"/>
      <c r="B28" s="132"/>
      <c r="C28" s="133"/>
      <c r="D28" s="117"/>
      <c r="E28" s="118"/>
      <c r="F28" s="122"/>
      <c r="G28" s="123"/>
      <c r="H28" s="65" t="str">
        <f t="shared" si="0"/>
        <v/>
      </c>
      <c r="I28" s="71"/>
    </row>
    <row r="29" spans="1:9" ht="35.1" customHeight="1">
      <c r="A29" s="69"/>
      <c r="B29" s="132"/>
      <c r="C29" s="133"/>
      <c r="D29" s="117"/>
      <c r="E29" s="118"/>
      <c r="F29" s="122"/>
      <c r="G29" s="123"/>
      <c r="H29" s="65" t="str">
        <f t="shared" si="0"/>
        <v/>
      </c>
      <c r="I29" s="71"/>
    </row>
    <row r="30" spans="1:9" ht="35.1" customHeight="1">
      <c r="A30" s="69"/>
      <c r="B30" s="132"/>
      <c r="C30" s="133"/>
      <c r="D30" s="117"/>
      <c r="E30" s="118"/>
      <c r="F30" s="122"/>
      <c r="G30" s="123"/>
      <c r="H30" s="65" t="str">
        <f t="shared" si="0"/>
        <v/>
      </c>
      <c r="I30" s="71"/>
    </row>
    <row r="31" spans="1:9" ht="35.1" customHeight="1">
      <c r="A31" s="69"/>
      <c r="B31" s="132"/>
      <c r="C31" s="133"/>
      <c r="D31" s="117"/>
      <c r="E31" s="118"/>
      <c r="F31" s="122"/>
      <c r="G31" s="123"/>
      <c r="H31" s="65" t="str">
        <f t="shared" si="0"/>
        <v/>
      </c>
      <c r="I31" s="71"/>
    </row>
    <row r="32" spans="1:9" ht="35.1" customHeight="1">
      <c r="A32" s="69"/>
      <c r="B32" s="132"/>
      <c r="C32" s="133"/>
      <c r="D32" s="117"/>
      <c r="E32" s="118"/>
      <c r="F32" s="122"/>
      <c r="G32" s="123"/>
      <c r="H32" s="65" t="str">
        <f t="shared" si="0"/>
        <v/>
      </c>
      <c r="I32" s="71"/>
    </row>
    <row r="33" spans="1:9" ht="35.1" customHeight="1">
      <c r="A33" s="69"/>
      <c r="B33" s="132"/>
      <c r="C33" s="133"/>
      <c r="D33" s="117"/>
      <c r="E33" s="118"/>
      <c r="F33" s="122"/>
      <c r="G33" s="123"/>
      <c r="H33" s="65" t="str">
        <f t="shared" si="0"/>
        <v/>
      </c>
      <c r="I33" s="71"/>
    </row>
    <row r="34" spans="1:9" ht="35.1" customHeight="1">
      <c r="A34" s="69"/>
      <c r="B34" s="132"/>
      <c r="C34" s="133"/>
      <c r="D34" s="117"/>
      <c r="E34" s="118"/>
      <c r="F34" s="122"/>
      <c r="G34" s="123"/>
      <c r="H34" s="65" t="str">
        <f t="shared" si="0"/>
        <v/>
      </c>
      <c r="I34" s="71"/>
    </row>
    <row r="35" spans="1:9" ht="27" customHeight="1">
      <c r="A35" s="69"/>
      <c r="B35" s="132"/>
      <c r="C35" s="133"/>
      <c r="D35" s="117"/>
      <c r="E35" s="118"/>
      <c r="F35" s="122"/>
      <c r="G35" s="123"/>
      <c r="H35" s="65" t="str">
        <f t="shared" si="0"/>
        <v/>
      </c>
      <c r="I35" s="71"/>
    </row>
    <row r="36" spans="1:9" ht="27" customHeight="1">
      <c r="A36" s="69"/>
      <c r="B36" s="132"/>
      <c r="C36" s="133"/>
      <c r="D36" s="117"/>
      <c r="E36" s="118"/>
      <c r="F36" s="122"/>
      <c r="G36" s="123"/>
      <c r="H36" s="65" t="str">
        <f t="shared" si="0"/>
        <v/>
      </c>
      <c r="I36" s="71"/>
    </row>
    <row r="37" spans="1:9" ht="27" customHeight="1">
      <c r="A37" s="69"/>
      <c r="B37" s="132"/>
      <c r="C37" s="133"/>
      <c r="D37" s="117"/>
      <c r="E37" s="118"/>
      <c r="F37" s="122"/>
      <c r="G37" s="123"/>
      <c r="H37" s="65" t="str">
        <f t="shared" si="0"/>
        <v/>
      </c>
      <c r="I37" s="71"/>
    </row>
    <row r="38" spans="1:9" ht="27" customHeight="1">
      <c r="A38" s="69"/>
      <c r="B38" s="132"/>
      <c r="C38" s="133"/>
      <c r="D38" s="117"/>
      <c r="E38" s="118"/>
      <c r="F38" s="122"/>
      <c r="G38" s="123"/>
      <c r="H38" s="65" t="str">
        <f t="shared" si="0"/>
        <v/>
      </c>
      <c r="I38" s="71"/>
    </row>
    <row r="39" spans="1:9" ht="27" customHeight="1">
      <c r="A39" s="69"/>
      <c r="B39" s="132"/>
      <c r="C39" s="133"/>
      <c r="D39" s="117"/>
      <c r="E39" s="118"/>
      <c r="F39" s="122"/>
      <c r="G39" s="123"/>
      <c r="H39" s="65" t="str">
        <f t="shared" si="0"/>
        <v/>
      </c>
      <c r="I39" s="71"/>
    </row>
    <row r="40" spans="1:9" ht="27" customHeight="1">
      <c r="A40" s="69"/>
      <c r="B40" s="132"/>
      <c r="C40" s="133"/>
      <c r="D40" s="117"/>
      <c r="E40" s="118"/>
      <c r="F40" s="122"/>
      <c r="G40" s="123"/>
      <c r="H40" s="65" t="str">
        <f t="shared" si="0"/>
        <v/>
      </c>
      <c r="I40" s="71"/>
    </row>
    <row r="41" spans="1:9" ht="27" customHeight="1">
      <c r="A41" s="69"/>
      <c r="B41" s="132"/>
      <c r="C41" s="133"/>
      <c r="D41" s="117"/>
      <c r="E41" s="118"/>
      <c r="F41" s="122"/>
      <c r="G41" s="123"/>
      <c r="H41" s="65" t="str">
        <f t="shared" si="0"/>
        <v/>
      </c>
      <c r="I41" s="71"/>
    </row>
    <row r="42" spans="1:9" ht="27" customHeight="1">
      <c r="A42" s="69"/>
      <c r="B42" s="132"/>
      <c r="C42" s="133"/>
      <c r="D42" s="117"/>
      <c r="E42" s="118"/>
      <c r="F42" s="122"/>
      <c r="G42" s="123"/>
      <c r="H42" s="65" t="str">
        <f t="shared" si="0"/>
        <v/>
      </c>
      <c r="I42" s="71"/>
    </row>
    <row r="43" spans="1:9" ht="27" customHeight="1">
      <c r="A43" s="69"/>
      <c r="B43" s="132"/>
      <c r="C43" s="133"/>
      <c r="D43" s="117"/>
      <c r="E43" s="118"/>
      <c r="F43" s="122"/>
      <c r="G43" s="123"/>
      <c r="H43" s="65" t="str">
        <f t="shared" si="0"/>
        <v/>
      </c>
      <c r="I43" s="71"/>
    </row>
    <row r="44" spans="1:9" ht="27" customHeight="1">
      <c r="A44" s="69"/>
      <c r="B44" s="132"/>
      <c r="C44" s="133"/>
      <c r="D44" s="117"/>
      <c r="E44" s="118"/>
      <c r="F44" s="122"/>
      <c r="G44" s="123"/>
      <c r="H44" s="65" t="str">
        <f t="shared" si="0"/>
        <v/>
      </c>
      <c r="I44" s="71"/>
    </row>
    <row r="45" spans="1:9" ht="27" customHeight="1">
      <c r="A45" s="69"/>
      <c r="B45" s="132"/>
      <c r="C45" s="133"/>
      <c r="D45" s="117"/>
      <c r="E45" s="118"/>
      <c r="F45" s="122"/>
      <c r="G45" s="123"/>
      <c r="H45" s="65" t="str">
        <f t="shared" si="0"/>
        <v/>
      </c>
      <c r="I45" s="71"/>
    </row>
    <row r="46" spans="1:9" ht="27" customHeight="1">
      <c r="A46" s="69"/>
      <c r="B46" s="132"/>
      <c r="C46" s="133"/>
      <c r="D46" s="117"/>
      <c r="E46" s="118"/>
      <c r="F46" s="122"/>
      <c r="G46" s="123"/>
      <c r="H46" s="65" t="str">
        <f t="shared" si="0"/>
        <v/>
      </c>
      <c r="I46" s="71"/>
    </row>
    <row r="47" spans="1:9" ht="27" customHeight="1">
      <c r="A47" s="69"/>
      <c r="B47" s="132"/>
      <c r="C47" s="133"/>
      <c r="D47" s="117"/>
      <c r="E47" s="118"/>
      <c r="F47" s="122"/>
      <c r="G47" s="123"/>
      <c r="H47" s="65" t="str">
        <f t="shared" si="0"/>
        <v/>
      </c>
      <c r="I47" s="71"/>
    </row>
    <row r="48" spans="1:9" ht="27" customHeight="1">
      <c r="A48" s="69"/>
      <c r="B48" s="132"/>
      <c r="C48" s="133"/>
      <c r="D48" s="117"/>
      <c r="E48" s="118"/>
      <c r="F48" s="122"/>
      <c r="G48" s="123"/>
      <c r="H48" s="65" t="str">
        <f t="shared" si="0"/>
        <v/>
      </c>
      <c r="I48" s="71"/>
    </row>
    <row r="49" spans="1:9" ht="27" customHeight="1">
      <c r="A49" s="69"/>
      <c r="B49" s="132"/>
      <c r="C49" s="133"/>
      <c r="D49" s="117"/>
      <c r="E49" s="118"/>
      <c r="F49" s="122"/>
      <c r="G49" s="123"/>
      <c r="H49" s="65" t="str">
        <f t="shared" si="0"/>
        <v/>
      </c>
      <c r="I49" s="71"/>
    </row>
    <row r="50" spans="1:9" ht="27" customHeight="1">
      <c r="A50" s="69"/>
      <c r="B50" s="132"/>
      <c r="C50" s="133"/>
      <c r="D50" s="117"/>
      <c r="E50" s="118"/>
      <c r="F50" s="122"/>
      <c r="G50" s="123"/>
      <c r="H50" s="65" t="str">
        <f t="shared" si="0"/>
        <v/>
      </c>
      <c r="I50" s="71"/>
    </row>
    <row r="51" spans="1:9" ht="27" customHeight="1">
      <c r="A51" s="69"/>
      <c r="B51" s="132"/>
      <c r="C51" s="133"/>
      <c r="D51" s="117"/>
      <c r="E51" s="118"/>
      <c r="F51" s="122"/>
      <c r="G51" s="123"/>
      <c r="H51" s="65" t="str">
        <f t="shared" si="0"/>
        <v/>
      </c>
      <c r="I51" s="71"/>
    </row>
    <row r="52" spans="1:9" ht="27" customHeight="1">
      <c r="A52" s="69"/>
      <c r="B52" s="132"/>
      <c r="C52" s="133"/>
      <c r="D52" s="117"/>
      <c r="E52" s="118"/>
      <c r="F52" s="122"/>
      <c r="G52" s="123"/>
      <c r="H52" s="65" t="str">
        <f t="shared" si="0"/>
        <v/>
      </c>
      <c r="I52" s="71"/>
    </row>
    <row r="53" spans="1:9" ht="27" customHeight="1">
      <c r="A53" s="69"/>
      <c r="B53" s="132"/>
      <c r="C53" s="133"/>
      <c r="D53" s="117"/>
      <c r="E53" s="118"/>
      <c r="F53" s="122"/>
      <c r="G53" s="123"/>
      <c r="H53" s="65" t="str">
        <f t="shared" si="0"/>
        <v/>
      </c>
      <c r="I53" s="71"/>
    </row>
    <row r="54" spans="1:9" ht="27" customHeight="1">
      <c r="A54" s="69"/>
      <c r="B54" s="132"/>
      <c r="C54" s="133"/>
      <c r="D54" s="117"/>
      <c r="E54" s="118"/>
      <c r="F54" s="122"/>
      <c r="G54" s="123"/>
      <c r="H54" s="65" t="str">
        <f t="shared" si="0"/>
        <v/>
      </c>
      <c r="I54" s="71"/>
    </row>
    <row r="55" spans="1:9" ht="27" customHeight="1">
      <c r="A55" s="69"/>
      <c r="B55" s="132"/>
      <c r="C55" s="133"/>
      <c r="D55" s="117"/>
      <c r="E55" s="118"/>
      <c r="F55" s="122"/>
      <c r="G55" s="123"/>
      <c r="H55" s="65" t="str">
        <f t="shared" si="0"/>
        <v/>
      </c>
      <c r="I55" s="71"/>
    </row>
    <row r="56" spans="1:9" ht="27" customHeight="1">
      <c r="A56" s="69"/>
      <c r="B56" s="132"/>
      <c r="C56" s="133"/>
      <c r="D56" s="117"/>
      <c r="E56" s="118"/>
      <c r="F56" s="122"/>
      <c r="G56" s="123"/>
      <c r="H56" s="65" t="str">
        <f t="shared" si="0"/>
        <v/>
      </c>
      <c r="I56" s="71"/>
    </row>
    <row r="57" spans="1:9" ht="27" customHeight="1">
      <c r="A57" s="69"/>
      <c r="B57" s="132"/>
      <c r="C57" s="133"/>
      <c r="D57" s="117"/>
      <c r="E57" s="118"/>
      <c r="F57" s="122"/>
      <c r="G57" s="123"/>
      <c r="H57" s="65" t="str">
        <f t="shared" si="0"/>
        <v/>
      </c>
      <c r="I57" s="71"/>
    </row>
    <row r="58" spans="1:9" ht="27" customHeight="1">
      <c r="A58" s="69"/>
      <c r="B58" s="132"/>
      <c r="C58" s="133"/>
      <c r="D58" s="117"/>
      <c r="E58" s="118"/>
      <c r="F58" s="122"/>
      <c r="G58" s="123"/>
      <c r="H58" s="65" t="str">
        <f t="shared" si="0"/>
        <v/>
      </c>
      <c r="I58" s="71"/>
    </row>
    <row r="59" spans="1:9" ht="27" customHeight="1">
      <c r="A59" s="69"/>
      <c r="B59" s="132"/>
      <c r="C59" s="133"/>
      <c r="D59" s="117"/>
      <c r="E59" s="118"/>
      <c r="F59" s="122"/>
      <c r="G59" s="123"/>
      <c r="H59" s="65" t="str">
        <f t="shared" si="0"/>
        <v/>
      </c>
      <c r="I59" s="71"/>
    </row>
    <row r="60" spans="1:9" ht="27" customHeight="1">
      <c r="A60" s="69"/>
      <c r="B60" s="132"/>
      <c r="C60" s="133"/>
      <c r="D60" s="117"/>
      <c r="E60" s="118"/>
      <c r="F60" s="122"/>
      <c r="G60" s="123"/>
      <c r="H60" s="65" t="str">
        <f t="shared" si="0"/>
        <v/>
      </c>
      <c r="I60" s="71"/>
    </row>
    <row r="61" spans="1:9" ht="27" customHeight="1">
      <c r="A61" s="69"/>
      <c r="B61" s="132"/>
      <c r="C61" s="133"/>
      <c r="D61" s="117"/>
      <c r="E61" s="118"/>
      <c r="F61" s="122"/>
      <c r="G61" s="123"/>
      <c r="H61" s="65" t="str">
        <f t="shared" si="0"/>
        <v/>
      </c>
      <c r="I61" s="71"/>
    </row>
    <row r="62" spans="1:9" ht="27" customHeight="1">
      <c r="A62" s="69"/>
      <c r="B62" s="132"/>
      <c r="C62" s="133"/>
      <c r="D62" s="117"/>
      <c r="E62" s="118"/>
      <c r="F62" s="122"/>
      <c r="G62" s="123"/>
      <c r="H62" s="65" t="str">
        <f t="shared" si="0"/>
        <v/>
      </c>
      <c r="I62" s="71"/>
    </row>
    <row r="63" spans="1:9" ht="27" customHeight="1">
      <c r="A63" s="69"/>
      <c r="B63" s="132"/>
      <c r="C63" s="133"/>
      <c r="D63" s="117"/>
      <c r="E63" s="118"/>
      <c r="F63" s="122"/>
      <c r="G63" s="123"/>
      <c r="H63" s="65" t="str">
        <f t="shared" si="0"/>
        <v/>
      </c>
      <c r="I63" s="71"/>
    </row>
    <row r="64" spans="1:9" ht="27" customHeight="1">
      <c r="A64" s="69"/>
      <c r="B64" s="132"/>
      <c r="C64" s="133"/>
      <c r="D64" s="117"/>
      <c r="E64" s="118"/>
      <c r="F64" s="122"/>
      <c r="G64" s="123"/>
      <c r="H64" s="65" t="str">
        <f t="shared" si="0"/>
        <v/>
      </c>
      <c r="I64" s="71"/>
    </row>
    <row r="65" spans="1:9" ht="27" customHeight="1">
      <c r="A65" s="69"/>
      <c r="B65" s="132"/>
      <c r="C65" s="133"/>
      <c r="D65" s="117"/>
      <c r="E65" s="118"/>
      <c r="F65" s="122"/>
      <c r="G65" s="123"/>
      <c r="H65" s="65" t="str">
        <f t="shared" si="0"/>
        <v/>
      </c>
      <c r="I65" s="71"/>
    </row>
    <row r="66" spans="1:9" ht="27" customHeight="1">
      <c r="A66" s="69"/>
      <c r="B66" s="132"/>
      <c r="C66" s="133"/>
      <c r="D66" s="117"/>
      <c r="E66" s="118"/>
      <c r="F66" s="122"/>
      <c r="G66" s="123"/>
      <c r="H66" s="65" t="str">
        <f t="shared" si="0"/>
        <v/>
      </c>
      <c r="I66" s="71"/>
    </row>
    <row r="67" spans="1:9" ht="27" customHeight="1">
      <c r="A67" s="69"/>
      <c r="B67" s="132"/>
      <c r="C67" s="133"/>
      <c r="D67" s="117"/>
      <c r="E67" s="118"/>
      <c r="F67" s="122"/>
      <c r="G67" s="123"/>
      <c r="H67" s="65" t="str">
        <f t="shared" si="0"/>
        <v/>
      </c>
      <c r="I67" s="71"/>
    </row>
    <row r="68" spans="1:9" ht="27" customHeight="1">
      <c r="A68" s="69"/>
      <c r="B68" s="132"/>
      <c r="C68" s="133"/>
      <c r="D68" s="117"/>
      <c r="E68" s="118"/>
      <c r="F68" s="122"/>
      <c r="G68" s="123"/>
      <c r="H68" s="65" t="str">
        <f t="shared" si="0"/>
        <v/>
      </c>
      <c r="I68" s="71"/>
    </row>
    <row r="69" spans="1:9" ht="27" customHeight="1">
      <c r="A69" s="69"/>
      <c r="B69" s="132"/>
      <c r="C69" s="133"/>
      <c r="D69" s="117"/>
      <c r="E69" s="118"/>
      <c r="F69" s="122"/>
      <c r="G69" s="123"/>
      <c r="H69" s="65" t="str">
        <f t="shared" si="0"/>
        <v/>
      </c>
      <c r="I69" s="71"/>
    </row>
    <row r="70" spans="1:9" ht="27" customHeight="1">
      <c r="A70" s="69"/>
      <c r="B70" s="132"/>
      <c r="C70" s="133"/>
      <c r="D70" s="117"/>
      <c r="E70" s="118"/>
      <c r="F70" s="122"/>
      <c r="G70" s="123"/>
      <c r="H70" s="65" t="str">
        <f t="shared" si="0"/>
        <v/>
      </c>
      <c r="I70" s="71"/>
    </row>
    <row r="71" spans="1:9" ht="27" customHeight="1">
      <c r="A71" s="69"/>
      <c r="B71" s="132"/>
      <c r="C71" s="133"/>
      <c r="D71" s="117"/>
      <c r="E71" s="118"/>
      <c r="F71" s="122"/>
      <c r="G71" s="123"/>
      <c r="H71" s="65" t="str">
        <f t="shared" ref="H71:H80" si="1">IF(F71="","",DATEDIF(F71,$P$5,"y"))</f>
        <v/>
      </c>
      <c r="I71" s="71"/>
    </row>
    <row r="72" spans="1:9" ht="27" customHeight="1">
      <c r="A72" s="69"/>
      <c r="B72" s="132"/>
      <c r="C72" s="133"/>
      <c r="D72" s="117"/>
      <c r="E72" s="118"/>
      <c r="F72" s="122"/>
      <c r="G72" s="123"/>
      <c r="H72" s="65" t="str">
        <f t="shared" si="1"/>
        <v/>
      </c>
      <c r="I72" s="71"/>
    </row>
    <row r="73" spans="1:9" ht="27" customHeight="1">
      <c r="A73" s="69"/>
      <c r="B73" s="132"/>
      <c r="C73" s="133"/>
      <c r="D73" s="117"/>
      <c r="E73" s="118"/>
      <c r="F73" s="122"/>
      <c r="G73" s="123"/>
      <c r="H73" s="65" t="str">
        <f t="shared" si="1"/>
        <v/>
      </c>
      <c r="I73" s="71"/>
    </row>
    <row r="74" spans="1:9" ht="27" customHeight="1">
      <c r="A74" s="69"/>
      <c r="B74" s="132"/>
      <c r="C74" s="133"/>
      <c r="D74" s="117"/>
      <c r="E74" s="118"/>
      <c r="F74" s="122"/>
      <c r="G74" s="123"/>
      <c r="H74" s="65" t="str">
        <f t="shared" si="1"/>
        <v/>
      </c>
      <c r="I74" s="71"/>
    </row>
    <row r="75" spans="1:9" ht="27" customHeight="1">
      <c r="A75" s="69"/>
      <c r="B75" s="132"/>
      <c r="C75" s="133"/>
      <c r="D75" s="117"/>
      <c r="E75" s="118"/>
      <c r="F75" s="122"/>
      <c r="G75" s="123"/>
      <c r="H75" s="65" t="str">
        <f t="shared" si="1"/>
        <v/>
      </c>
      <c r="I75" s="71"/>
    </row>
    <row r="76" spans="1:9" ht="27" customHeight="1">
      <c r="A76" s="69"/>
      <c r="B76" s="132"/>
      <c r="C76" s="133"/>
      <c r="D76" s="117"/>
      <c r="E76" s="118"/>
      <c r="F76" s="122"/>
      <c r="G76" s="123"/>
      <c r="H76" s="65" t="str">
        <f t="shared" si="1"/>
        <v/>
      </c>
      <c r="I76" s="71"/>
    </row>
    <row r="77" spans="1:9" ht="27" customHeight="1">
      <c r="A77" s="69"/>
      <c r="B77" s="132"/>
      <c r="C77" s="133"/>
      <c r="D77" s="117"/>
      <c r="E77" s="118"/>
      <c r="F77" s="122"/>
      <c r="G77" s="123"/>
      <c r="H77" s="65" t="str">
        <f t="shared" si="1"/>
        <v/>
      </c>
      <c r="I77" s="71"/>
    </row>
    <row r="78" spans="1:9" ht="27" customHeight="1">
      <c r="A78" s="69"/>
      <c r="B78" s="132"/>
      <c r="C78" s="133"/>
      <c r="D78" s="117"/>
      <c r="E78" s="118"/>
      <c r="F78" s="122"/>
      <c r="G78" s="123"/>
      <c r="H78" s="65" t="str">
        <f t="shared" si="1"/>
        <v/>
      </c>
      <c r="I78" s="71"/>
    </row>
    <row r="79" spans="1:9" ht="27" customHeight="1">
      <c r="A79" s="69"/>
      <c r="B79" s="132"/>
      <c r="C79" s="133"/>
      <c r="D79" s="117"/>
      <c r="E79" s="118"/>
      <c r="F79" s="122"/>
      <c r="G79" s="123"/>
      <c r="H79" s="65" t="str">
        <f t="shared" si="1"/>
        <v/>
      </c>
      <c r="I79" s="71"/>
    </row>
    <row r="80" spans="1:9" ht="27" customHeight="1">
      <c r="A80" s="69"/>
      <c r="B80" s="132"/>
      <c r="C80" s="133"/>
      <c r="D80" s="117"/>
      <c r="E80" s="118"/>
      <c r="F80" s="122"/>
      <c r="G80" s="123"/>
      <c r="H80" s="65" t="str">
        <f t="shared" si="1"/>
        <v/>
      </c>
      <c r="I80" s="71"/>
    </row>
  </sheetData>
  <sheetProtection algorithmName="SHA-512" hashValue="6b+++T+iltUr9OaHj3zZMomjT9Bow0yq4LypDRVCo6qiWB2qLkAe3Z0un37CeYHzjYcSMbFbhRVEFcmsC64VGA==" saltValue="TQ0HyLX9qb+s1MEaSnN9aQ==" spinCount="100000" sheet="1"/>
  <mergeCells count="234">
    <mergeCell ref="B77:C77"/>
    <mergeCell ref="B78:C78"/>
    <mergeCell ref="B79:C79"/>
    <mergeCell ref="B80:C80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D76:E76"/>
    <mergeCell ref="F76:G76"/>
    <mergeCell ref="D73:E73"/>
    <mergeCell ref="F73:G73"/>
    <mergeCell ref="D74:E74"/>
    <mergeCell ref="F74:G74"/>
    <mergeCell ref="D79:E79"/>
    <mergeCell ref="F79:G79"/>
    <mergeCell ref="D80:E80"/>
    <mergeCell ref="F80:G80"/>
    <mergeCell ref="D77:E77"/>
    <mergeCell ref="F77:G77"/>
    <mergeCell ref="D78:E78"/>
    <mergeCell ref="F78:G78"/>
    <mergeCell ref="D71:E71"/>
    <mergeCell ref="F71:G71"/>
    <mergeCell ref="D72:E72"/>
    <mergeCell ref="F72:G72"/>
    <mergeCell ref="D69:E69"/>
    <mergeCell ref="F69:G69"/>
    <mergeCell ref="D70:E70"/>
    <mergeCell ref="F70:G70"/>
    <mergeCell ref="D75:E75"/>
    <mergeCell ref="F75:G75"/>
    <mergeCell ref="D64:E64"/>
    <mergeCell ref="F64:G64"/>
    <mergeCell ref="D61:E61"/>
    <mergeCell ref="F61:G61"/>
    <mergeCell ref="D62:E62"/>
    <mergeCell ref="F62:G62"/>
    <mergeCell ref="D67:E67"/>
    <mergeCell ref="F67:G67"/>
    <mergeCell ref="D68:E68"/>
    <mergeCell ref="F68:G68"/>
    <mergeCell ref="D65:E65"/>
    <mergeCell ref="F65:G65"/>
    <mergeCell ref="D66:E66"/>
    <mergeCell ref="F66:G66"/>
    <mergeCell ref="D59:E59"/>
    <mergeCell ref="F59:G59"/>
    <mergeCell ref="D60:E60"/>
    <mergeCell ref="F60:G60"/>
    <mergeCell ref="D57:E57"/>
    <mergeCell ref="F57:G57"/>
    <mergeCell ref="D58:E58"/>
    <mergeCell ref="F58:G58"/>
    <mergeCell ref="D63:E63"/>
    <mergeCell ref="F63:G63"/>
    <mergeCell ref="D52:E52"/>
    <mergeCell ref="F52:G52"/>
    <mergeCell ref="D49:E49"/>
    <mergeCell ref="F49:G49"/>
    <mergeCell ref="D50:E50"/>
    <mergeCell ref="F50:G50"/>
    <mergeCell ref="D55:E55"/>
    <mergeCell ref="F55:G55"/>
    <mergeCell ref="D56:E56"/>
    <mergeCell ref="F56:G56"/>
    <mergeCell ref="D53:E53"/>
    <mergeCell ref="F53:G53"/>
    <mergeCell ref="D54:E54"/>
    <mergeCell ref="F54:G54"/>
    <mergeCell ref="D47:E47"/>
    <mergeCell ref="F47:G47"/>
    <mergeCell ref="D48:E48"/>
    <mergeCell ref="F48:G48"/>
    <mergeCell ref="D45:E45"/>
    <mergeCell ref="F45:G45"/>
    <mergeCell ref="D46:E46"/>
    <mergeCell ref="F46:G46"/>
    <mergeCell ref="D51:E51"/>
    <mergeCell ref="F51:G51"/>
    <mergeCell ref="D40:E40"/>
    <mergeCell ref="F40:G40"/>
    <mergeCell ref="D37:E37"/>
    <mergeCell ref="F37:G37"/>
    <mergeCell ref="D38:E38"/>
    <mergeCell ref="F38:G38"/>
    <mergeCell ref="D43:E43"/>
    <mergeCell ref="F43:G43"/>
    <mergeCell ref="D44:E44"/>
    <mergeCell ref="F44:G44"/>
    <mergeCell ref="D41:E41"/>
    <mergeCell ref="F41:G41"/>
    <mergeCell ref="D42:E42"/>
    <mergeCell ref="F42:G42"/>
    <mergeCell ref="D35:E35"/>
    <mergeCell ref="F35:G35"/>
    <mergeCell ref="D36:E36"/>
    <mergeCell ref="F36:G36"/>
    <mergeCell ref="F32:G32"/>
    <mergeCell ref="F33:G33"/>
    <mergeCell ref="D34:E34"/>
    <mergeCell ref="F34:G34"/>
    <mergeCell ref="D39:E39"/>
    <mergeCell ref="F39:G39"/>
    <mergeCell ref="D33:E33"/>
    <mergeCell ref="D32:E32"/>
    <mergeCell ref="N5:O5"/>
    <mergeCell ref="J1:M1"/>
    <mergeCell ref="F31:G31"/>
    <mergeCell ref="F26:G26"/>
    <mergeCell ref="F27:G27"/>
    <mergeCell ref="F28:G28"/>
    <mergeCell ref="F29:G29"/>
    <mergeCell ref="F30:G30"/>
    <mergeCell ref="F21:G21"/>
    <mergeCell ref="F22:G22"/>
    <mergeCell ref="F23:G23"/>
    <mergeCell ref="F24:G24"/>
    <mergeCell ref="F25:G25"/>
    <mergeCell ref="F6:G6"/>
    <mergeCell ref="F7:G7"/>
    <mergeCell ref="F8:G8"/>
    <mergeCell ref="F9:G9"/>
    <mergeCell ref="F10:G10"/>
    <mergeCell ref="A1:G1"/>
    <mergeCell ref="A3:O3"/>
    <mergeCell ref="A2:O2"/>
    <mergeCell ref="D31:E31"/>
    <mergeCell ref="D30:E30"/>
    <mergeCell ref="D27:E27"/>
    <mergeCell ref="G4:I4"/>
    <mergeCell ref="D28:E28"/>
    <mergeCell ref="D29:E29"/>
    <mergeCell ref="F18:G18"/>
    <mergeCell ref="D14:E14"/>
    <mergeCell ref="D15:E15"/>
    <mergeCell ref="D16:E16"/>
    <mergeCell ref="F19:G19"/>
    <mergeCell ref="D12:E12"/>
    <mergeCell ref="D13:E13"/>
    <mergeCell ref="D18:E18"/>
    <mergeCell ref="D19:E19"/>
    <mergeCell ref="F12:G12"/>
    <mergeCell ref="F13:G13"/>
    <mergeCell ref="F14:G14"/>
    <mergeCell ref="F20:G20"/>
    <mergeCell ref="F16:G16"/>
    <mergeCell ref="F17:G17"/>
    <mergeCell ref="D17:E17"/>
    <mergeCell ref="F15:G15"/>
    <mergeCell ref="D26:E26"/>
    <mergeCell ref="D23:E23"/>
    <mergeCell ref="D24:E24"/>
    <mergeCell ref="D25:E25"/>
    <mergeCell ref="D20:E20"/>
    <mergeCell ref="D21:E21"/>
    <mergeCell ref="D22:E22"/>
    <mergeCell ref="F5:G5"/>
    <mergeCell ref="D11:E11"/>
    <mergeCell ref="D8:E8"/>
    <mergeCell ref="D9:E9"/>
    <mergeCell ref="D10:E10"/>
    <mergeCell ref="D6:E6"/>
    <mergeCell ref="D7:E7"/>
    <mergeCell ref="D5:E5"/>
    <mergeCell ref="F11:G11"/>
  </mergeCells>
  <phoneticPr fontId="11"/>
  <dataValidations count="3">
    <dataValidation type="list" allowBlank="1" showInputMessage="1" showErrorMessage="1" sqref="H1" xr:uid="{00000000-0002-0000-0100-000000000000}">
      <formula1>"　,９,10,11,12,1"</formula1>
    </dataValidation>
    <dataValidation type="list" allowBlank="1" showInputMessage="1" showErrorMessage="1" sqref="I6:I80" xr:uid="{6618139C-A470-44CD-B932-C267529A7367}">
      <formula1>"男,女"</formula1>
    </dataValidation>
    <dataValidation type="list" showInputMessage="1" showErrorMessage="1" sqref="B4" xr:uid="{949F1AA4-B018-42F8-9FF1-10536BFE316C}">
      <formula1>"　,7,8"</formula1>
    </dataValidation>
  </dataValidations>
  <pageMargins left="0.51181102362204722" right="0.31496062992125984" top="0.35433070866141736" bottom="0.35433070866141736" header="0.31496062992125984" footer="0.31496062992125984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実施機関!$B$2:$B$41</xm:f>
          </x14:formula1>
          <xm:sqref>J4:O4 G4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4:J31"/>
  <sheetViews>
    <sheetView topLeftCell="A10" workbookViewId="0">
      <selection activeCell="A27" sqref="A27:H27"/>
    </sheetView>
  </sheetViews>
  <sheetFormatPr defaultRowHeight="13.5"/>
  <cols>
    <col min="3" max="3" width="3.75" customWidth="1"/>
    <col min="7" max="7" width="11.875" customWidth="1"/>
    <col min="8" max="8" width="10.5" bestFit="1" customWidth="1"/>
    <col min="9" max="9" width="10.875" customWidth="1"/>
    <col min="10" max="10" width="3.375" customWidth="1"/>
  </cols>
  <sheetData>
    <row r="4" spans="1:10" ht="14.25">
      <c r="A4" s="5" t="s">
        <v>27</v>
      </c>
      <c r="B4" s="5"/>
      <c r="C4" s="5"/>
      <c r="D4" s="29"/>
      <c r="E4" s="4"/>
      <c r="F4" s="4"/>
      <c r="G4" s="4"/>
      <c r="H4" s="4"/>
      <c r="I4" s="4"/>
    </row>
    <row r="5" spans="1:10" ht="25.5" customHeight="1">
      <c r="A5" s="11"/>
      <c r="B5" s="11"/>
      <c r="C5" s="11"/>
      <c r="D5" s="4"/>
      <c r="E5" s="4"/>
      <c r="F5" s="4"/>
      <c r="G5" s="4"/>
      <c r="H5" s="4"/>
      <c r="I5" s="4"/>
    </row>
    <row r="6" spans="1:10" ht="34.5" customHeight="1">
      <c r="A6" s="135" t="s">
        <v>177</v>
      </c>
      <c r="B6" s="135"/>
      <c r="C6" s="135"/>
      <c r="D6" s="135"/>
      <c r="E6" s="135"/>
      <c r="F6" s="135"/>
      <c r="G6" s="135"/>
      <c r="H6" s="135"/>
      <c r="I6" s="135"/>
    </row>
    <row r="7" spans="1:10" ht="28.5" customHeight="1">
      <c r="A7" s="13"/>
      <c r="B7" s="13"/>
      <c r="C7" s="13"/>
      <c r="D7" s="13"/>
      <c r="E7" s="13"/>
      <c r="F7" s="13"/>
      <c r="G7" s="13"/>
      <c r="H7" s="13"/>
      <c r="I7" s="13"/>
    </row>
    <row r="8" spans="1:10" ht="14.25">
      <c r="A8" s="5"/>
      <c r="B8" s="5"/>
      <c r="C8" s="5"/>
      <c r="D8" s="5"/>
      <c r="E8" s="5"/>
      <c r="F8" s="140" t="s">
        <v>220</v>
      </c>
      <c r="G8" s="140"/>
      <c r="H8" s="66">
        <f>①受診者名簿!H1</f>
        <v>1</v>
      </c>
      <c r="I8" s="15" t="s">
        <v>31</v>
      </c>
    </row>
    <row r="9" spans="1:10" ht="14.25">
      <c r="A9" s="4"/>
      <c r="B9" s="4"/>
      <c r="C9" s="4"/>
      <c r="D9" s="4"/>
      <c r="E9" s="4"/>
      <c r="F9" s="4"/>
      <c r="G9" s="136" t="s">
        <v>209</v>
      </c>
      <c r="H9" s="136"/>
      <c r="I9" s="136"/>
    </row>
    <row r="10" spans="1:10" ht="14.25" customHeight="1">
      <c r="A10" s="134" t="s">
        <v>228</v>
      </c>
      <c r="B10" s="134"/>
      <c r="C10" s="134"/>
      <c r="D10" s="134"/>
      <c r="E10" s="4"/>
      <c r="F10" s="4"/>
      <c r="G10" s="4"/>
      <c r="H10" s="4"/>
      <c r="I10" s="4"/>
    </row>
    <row r="11" spans="1:10" ht="14.25" customHeight="1">
      <c r="A11" s="134" t="s">
        <v>178</v>
      </c>
      <c r="B11" s="134"/>
      <c r="C11" s="134"/>
      <c r="D11" s="134"/>
      <c r="E11" s="4"/>
      <c r="F11" s="4"/>
      <c r="G11" s="4"/>
      <c r="H11" s="4"/>
      <c r="I11" s="4"/>
    </row>
    <row r="12" spans="1:10" ht="14.25">
      <c r="A12" s="12"/>
      <c r="B12" s="12"/>
      <c r="C12" s="6"/>
      <c r="D12" s="4"/>
      <c r="E12" s="4"/>
      <c r="F12" s="4"/>
      <c r="G12" s="4"/>
      <c r="H12" s="4"/>
      <c r="I12" s="4"/>
    </row>
    <row r="13" spans="1:10" ht="14.25">
      <c r="A13" s="12"/>
      <c r="B13" s="12"/>
      <c r="C13" s="6"/>
      <c r="D13" s="4"/>
      <c r="E13" s="4"/>
      <c r="F13" s="4"/>
      <c r="G13" s="4"/>
      <c r="H13" s="4"/>
      <c r="I13" s="4"/>
    </row>
    <row r="14" spans="1:10" ht="20.100000000000001" customHeight="1">
      <c r="A14" s="4"/>
      <c r="B14" s="4"/>
      <c r="C14" s="4"/>
      <c r="D14" s="142" t="s">
        <v>28</v>
      </c>
      <c r="E14" s="142"/>
      <c r="F14" s="143" t="str">
        <f>IFERROR(VLOOKUP(F16,実施機関!B:F,5,0),"")</f>
        <v>鹿屋市北田町9-1</v>
      </c>
      <c r="G14" s="143"/>
      <c r="H14" s="143"/>
      <c r="I14" s="143"/>
    </row>
    <row r="15" spans="1:10" ht="20.100000000000001" customHeight="1">
      <c r="A15" s="4"/>
      <c r="B15" s="4"/>
      <c r="C15" s="4"/>
      <c r="D15" s="5"/>
      <c r="E15" s="7"/>
      <c r="F15" s="143" t="str">
        <f>VLOOKUP(②実施報告書!F16,実施機関!B:D,3,0)&amp;""</f>
        <v/>
      </c>
      <c r="G15" s="143"/>
      <c r="H15" s="143"/>
      <c r="I15" s="143"/>
    </row>
    <row r="16" spans="1:10" ht="20.100000000000001" customHeight="1">
      <c r="A16" s="4"/>
      <c r="B16" s="4"/>
      <c r="C16" s="4"/>
      <c r="D16" s="142" t="s">
        <v>20</v>
      </c>
      <c r="E16" s="142"/>
      <c r="F16" s="144" t="str">
        <f>①受診者名簿!G4</f>
        <v>鹿屋歯科</v>
      </c>
      <c r="G16" s="144"/>
      <c r="H16" s="144"/>
      <c r="I16" s="144"/>
      <c r="J16" t="s">
        <v>176</v>
      </c>
    </row>
    <row r="17" spans="1:9" ht="20.100000000000001" customHeight="1">
      <c r="A17" s="4"/>
      <c r="B17" s="4"/>
      <c r="C17" s="4"/>
      <c r="D17" s="8"/>
      <c r="E17" s="8"/>
      <c r="F17" s="143" t="str">
        <f>IFERROR(VLOOKUP(F16,実施機関!B:F,2,0),"")</f>
        <v>鹿屋　太郎</v>
      </c>
      <c r="G17" s="143"/>
      <c r="H17" s="143"/>
      <c r="I17" s="143"/>
    </row>
    <row r="18" spans="1:9" ht="14.25">
      <c r="A18" s="4"/>
      <c r="B18" s="4"/>
      <c r="C18" s="4"/>
      <c r="D18" s="8"/>
      <c r="E18" s="8"/>
      <c r="F18" s="142"/>
      <c r="G18" s="142"/>
      <c r="H18" s="142"/>
      <c r="I18" s="142"/>
    </row>
    <row r="19" spans="1:9" ht="14.25">
      <c r="A19" s="29"/>
      <c r="B19" s="29"/>
      <c r="C19" s="29"/>
      <c r="D19" s="17"/>
      <c r="E19" s="17"/>
      <c r="F19" s="14"/>
      <c r="G19" s="14"/>
      <c r="H19" s="14"/>
      <c r="I19" s="14"/>
    </row>
    <row r="20" spans="1:9" ht="14.25">
      <c r="A20" s="29"/>
      <c r="B20" s="29"/>
      <c r="C20" s="29"/>
      <c r="D20" s="17"/>
      <c r="E20" s="17"/>
      <c r="F20" s="14"/>
      <c r="G20" s="14"/>
      <c r="H20" s="14"/>
      <c r="I20" s="14"/>
    </row>
    <row r="21" spans="1:9" ht="14.25">
      <c r="A21" s="4"/>
      <c r="B21" s="4"/>
      <c r="C21" s="4"/>
      <c r="D21" s="8"/>
      <c r="E21" s="8"/>
      <c r="F21" s="8"/>
      <c r="G21" s="9"/>
      <c r="H21" s="9"/>
      <c r="I21" s="4"/>
    </row>
    <row r="22" spans="1:9" ht="20.100000000000001" customHeight="1">
      <c r="A22" s="145" t="s">
        <v>30</v>
      </c>
      <c r="B22" s="145"/>
      <c r="C22" s="145"/>
      <c r="D22" s="145"/>
      <c r="E22" s="145"/>
      <c r="F22" s="145"/>
      <c r="G22" s="145"/>
      <c r="H22" s="145"/>
      <c r="I22" s="145"/>
    </row>
    <row r="23" spans="1:9" ht="20.100000000000001" customHeight="1">
      <c r="A23" s="145"/>
      <c r="B23" s="145"/>
      <c r="C23" s="145"/>
      <c r="D23" s="145"/>
      <c r="E23" s="145"/>
      <c r="F23" s="145"/>
      <c r="G23" s="145"/>
      <c r="H23" s="145"/>
      <c r="I23" s="145"/>
    </row>
    <row r="24" spans="1:9" ht="15" customHeight="1">
      <c r="A24" s="6"/>
      <c r="B24" s="6"/>
      <c r="C24" s="6"/>
      <c r="D24" s="6"/>
      <c r="E24" s="6"/>
      <c r="F24" s="6"/>
      <c r="G24" s="6"/>
      <c r="H24" s="6"/>
      <c r="I24" s="6"/>
    </row>
    <row r="25" spans="1:9" ht="15" customHeight="1">
      <c r="A25" s="6"/>
      <c r="B25" s="6"/>
      <c r="C25" s="6"/>
      <c r="D25" s="6"/>
      <c r="E25" s="6"/>
      <c r="F25" s="6"/>
      <c r="G25" s="6"/>
      <c r="H25" s="6"/>
      <c r="I25" s="6"/>
    </row>
    <row r="26" spans="1:9" ht="14.25">
      <c r="A26" s="6"/>
      <c r="B26" s="6"/>
      <c r="C26" s="6"/>
      <c r="D26" s="6"/>
      <c r="E26" s="6"/>
      <c r="F26" s="6"/>
      <c r="G26" s="6"/>
      <c r="H26" s="6"/>
      <c r="I26" s="6"/>
    </row>
    <row r="27" spans="1:9" ht="42" customHeight="1">
      <c r="A27" s="151" t="s">
        <v>29</v>
      </c>
      <c r="B27" s="152"/>
      <c r="C27" s="152"/>
      <c r="D27" s="152"/>
      <c r="E27" s="152"/>
      <c r="F27" s="152"/>
      <c r="G27" s="152"/>
      <c r="H27" s="153"/>
      <c r="I27" s="10" t="s">
        <v>32</v>
      </c>
    </row>
    <row r="28" spans="1:9" ht="79.5" customHeight="1">
      <c r="A28" s="146" t="s">
        <v>23</v>
      </c>
      <c r="B28" s="147"/>
      <c r="C28" s="148" t="s">
        <v>179</v>
      </c>
      <c r="D28" s="149"/>
      <c r="E28" s="149"/>
      <c r="F28" s="149"/>
      <c r="G28" s="149"/>
      <c r="H28" s="150"/>
      <c r="I28" s="82">
        <f>COUNTIFS(①受診者名簿!D6:D80,"&lt;&gt;",①受診者名簿!D6:D80,"&lt;&gt;鹿屋　太郎")</f>
        <v>0</v>
      </c>
    </row>
    <row r="29" spans="1:9">
      <c r="A29" s="137"/>
      <c r="B29" s="137"/>
      <c r="C29" s="138"/>
      <c r="D29" s="138"/>
      <c r="E29" s="138"/>
      <c r="F29" s="138"/>
      <c r="G29" s="138"/>
      <c r="H29" s="138"/>
      <c r="I29" s="138"/>
    </row>
    <row r="30" spans="1:9">
      <c r="A30" s="139"/>
      <c r="B30" s="139"/>
      <c r="C30" s="139"/>
      <c r="D30" s="139"/>
      <c r="E30" s="139"/>
      <c r="F30" s="139"/>
      <c r="G30" s="139"/>
      <c r="H30" s="139"/>
      <c r="I30" s="139"/>
    </row>
    <row r="31" spans="1:9">
      <c r="A31" s="141"/>
      <c r="B31" s="141"/>
      <c r="C31" s="141"/>
      <c r="D31" s="141"/>
      <c r="E31" s="141"/>
      <c r="F31" s="141"/>
      <c r="G31" s="141"/>
      <c r="H31" s="141"/>
      <c r="I31" s="141"/>
    </row>
  </sheetData>
  <sheetProtection algorithmName="SHA-512" hashValue="skvrVq+hGC/77oscKmOZZAFlSHYFL+9lDbjodmaOsvk36BAJ1WO3RtLlgGUitTu6KIKdtdCZEFBwPToAZE5vHA==" saltValue="XQirqNlcSffgW9bbaAQmrg==" spinCount="100000" sheet="1" objects="1" scenarios="1"/>
  <mergeCells count="18">
    <mergeCell ref="A31:I31"/>
    <mergeCell ref="D14:E14"/>
    <mergeCell ref="D16:E16"/>
    <mergeCell ref="F14:I14"/>
    <mergeCell ref="F15:I15"/>
    <mergeCell ref="F16:I16"/>
    <mergeCell ref="F17:I17"/>
    <mergeCell ref="F18:I18"/>
    <mergeCell ref="A22:I23"/>
    <mergeCell ref="A28:B28"/>
    <mergeCell ref="C28:H28"/>
    <mergeCell ref="A27:H27"/>
    <mergeCell ref="A11:D11"/>
    <mergeCell ref="A6:I6"/>
    <mergeCell ref="G9:I9"/>
    <mergeCell ref="A10:D10"/>
    <mergeCell ref="A29:I30"/>
    <mergeCell ref="F8:G8"/>
  </mergeCells>
  <phoneticPr fontId="1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T36"/>
  <sheetViews>
    <sheetView workbookViewId="0">
      <selection activeCell="E32" sqref="E32:N32"/>
    </sheetView>
  </sheetViews>
  <sheetFormatPr defaultRowHeight="13.5"/>
  <cols>
    <col min="1" max="1" width="2.375" style="42" customWidth="1"/>
    <col min="2" max="2" width="9" style="42"/>
    <col min="3" max="3" width="7.25" style="42" customWidth="1"/>
    <col min="4" max="5" width="9" style="42"/>
    <col min="6" max="6" width="3.625" style="42" customWidth="1"/>
    <col min="7" max="7" width="7" style="42" customWidth="1"/>
    <col min="8" max="8" width="3.625" style="42" customWidth="1"/>
    <col min="9" max="9" width="9" style="42"/>
    <col min="10" max="10" width="7.125" style="42" customWidth="1"/>
    <col min="11" max="11" width="4" style="42" customWidth="1"/>
    <col min="12" max="13" width="6" style="42" customWidth="1"/>
    <col min="14" max="14" width="5.25" style="42" customWidth="1"/>
    <col min="15" max="15" width="2.375" style="42" customWidth="1"/>
  </cols>
  <sheetData>
    <row r="1" spans="1:15" ht="24">
      <c r="A1" s="30"/>
      <c r="B1" s="157" t="s">
        <v>0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31"/>
    </row>
    <row r="2" spans="1:15" ht="24">
      <c r="A2" s="32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48"/>
    </row>
    <row r="3" spans="1:15" ht="23.25" customHeight="1">
      <c r="A3" s="32"/>
      <c r="B3" s="33"/>
      <c r="C3" s="33"/>
      <c r="D3" s="33"/>
      <c r="E3" s="33"/>
      <c r="F3" s="33"/>
      <c r="G3" s="33"/>
      <c r="H3" s="33"/>
      <c r="I3" s="158" t="s">
        <v>210</v>
      </c>
      <c r="J3" s="158"/>
      <c r="K3" s="158"/>
      <c r="L3" s="158"/>
      <c r="M3" s="158"/>
      <c r="N3" s="158"/>
      <c r="O3" s="34"/>
    </row>
    <row r="4" spans="1:15" ht="14.25">
      <c r="A4" s="32"/>
      <c r="B4" s="33" t="s">
        <v>229</v>
      </c>
      <c r="C4" s="35"/>
      <c r="D4" s="36"/>
      <c r="E4" s="33"/>
      <c r="F4" s="33"/>
      <c r="G4" s="33"/>
      <c r="H4" s="33"/>
      <c r="I4" s="33"/>
      <c r="J4" s="33"/>
      <c r="K4" s="33"/>
      <c r="L4" s="33"/>
      <c r="M4" s="33"/>
      <c r="N4" s="33"/>
      <c r="O4" s="34"/>
    </row>
    <row r="5" spans="1:15" ht="14.25">
      <c r="A5" s="32"/>
      <c r="B5" s="33" t="s">
        <v>1</v>
      </c>
      <c r="C5" s="37"/>
      <c r="D5" s="36"/>
      <c r="E5" s="33"/>
      <c r="F5" s="33"/>
      <c r="G5" s="33"/>
      <c r="H5" s="33"/>
      <c r="I5" s="33"/>
      <c r="J5" s="33"/>
      <c r="K5" s="33"/>
      <c r="L5" s="33"/>
      <c r="M5" s="33"/>
      <c r="N5" s="33"/>
      <c r="O5" s="34"/>
    </row>
    <row r="6" spans="1:15" ht="14.25">
      <c r="A6" s="32"/>
      <c r="B6" s="33"/>
      <c r="C6" s="37"/>
      <c r="D6" s="36"/>
      <c r="E6" s="33"/>
      <c r="F6" s="33"/>
      <c r="G6" s="33"/>
      <c r="H6" s="33"/>
      <c r="I6" s="33"/>
      <c r="J6" s="33"/>
      <c r="K6" s="33"/>
      <c r="L6" s="33"/>
      <c r="M6" s="33"/>
      <c r="N6" s="33"/>
      <c r="O6" s="34"/>
    </row>
    <row r="7" spans="1:15" ht="14.25">
      <c r="A7" s="32"/>
      <c r="B7" s="33"/>
      <c r="C7" s="37"/>
      <c r="D7" s="36"/>
      <c r="E7" s="33"/>
      <c r="F7" s="33"/>
      <c r="G7" s="33"/>
      <c r="H7" s="33"/>
      <c r="I7" s="33"/>
      <c r="J7" s="33"/>
      <c r="K7" s="33"/>
      <c r="L7" s="33"/>
      <c r="M7" s="33"/>
      <c r="N7" s="33"/>
      <c r="O7" s="34"/>
    </row>
    <row r="8" spans="1:15" ht="14.25">
      <c r="A8" s="32"/>
      <c r="B8" s="158" t="s">
        <v>2</v>
      </c>
      <c r="C8" s="158"/>
      <c r="D8" s="158"/>
      <c r="E8" s="33"/>
      <c r="F8" s="33"/>
      <c r="G8" s="33"/>
      <c r="H8" s="33"/>
      <c r="I8" s="33"/>
      <c r="J8" s="33"/>
      <c r="K8" s="33"/>
      <c r="L8" s="33"/>
      <c r="M8" s="33"/>
      <c r="N8" s="33"/>
      <c r="O8" s="34"/>
    </row>
    <row r="9" spans="1:15" ht="14.25">
      <c r="A9" s="32"/>
      <c r="B9" s="38"/>
      <c r="C9" s="38"/>
      <c r="D9" s="38"/>
      <c r="E9" s="33"/>
      <c r="F9" s="33"/>
      <c r="G9" s="33"/>
      <c r="H9" s="33"/>
      <c r="I9" s="33"/>
      <c r="J9" s="33"/>
      <c r="K9" s="33"/>
      <c r="L9" s="33"/>
      <c r="M9" s="33"/>
      <c r="N9" s="33"/>
      <c r="O9" s="34"/>
    </row>
    <row r="10" spans="1:15" ht="28.5">
      <c r="A10" s="32"/>
      <c r="B10" s="33"/>
      <c r="C10" s="158" t="s">
        <v>3</v>
      </c>
      <c r="D10" s="158"/>
      <c r="E10" s="159">
        <f>L24</f>
        <v>0</v>
      </c>
      <c r="F10" s="160"/>
      <c r="G10" s="160"/>
      <c r="H10" s="160"/>
      <c r="I10" s="160"/>
      <c r="J10" s="160"/>
      <c r="K10" s="39" t="s">
        <v>4</v>
      </c>
      <c r="L10" s="33"/>
      <c r="M10" s="33"/>
      <c r="N10" s="33"/>
      <c r="O10" s="34"/>
    </row>
    <row r="11" spans="1:15" ht="14.25">
      <c r="A11" s="32"/>
      <c r="B11" s="33"/>
      <c r="C11" s="33"/>
      <c r="D11" s="33"/>
      <c r="E11" s="40"/>
      <c r="F11" s="40"/>
      <c r="G11" s="40"/>
      <c r="H11" s="38"/>
      <c r="I11" s="40"/>
      <c r="J11" s="38"/>
      <c r="K11" s="33"/>
      <c r="L11" s="33"/>
      <c r="M11" s="33"/>
      <c r="N11" s="33"/>
      <c r="O11" s="34"/>
    </row>
    <row r="12" spans="1:15" ht="20.100000000000001" customHeight="1">
      <c r="A12" s="32"/>
      <c r="B12" s="33"/>
      <c r="C12" s="158" t="s">
        <v>21</v>
      </c>
      <c r="D12" s="158"/>
      <c r="E12" s="161" t="str">
        <f>②実施報告書!F14</f>
        <v>鹿屋市北田町9-1</v>
      </c>
      <c r="F12" s="161"/>
      <c r="G12" s="161"/>
      <c r="H12" s="161"/>
      <c r="I12" s="161"/>
      <c r="J12" s="161"/>
      <c r="K12" s="161"/>
      <c r="L12" s="33"/>
      <c r="M12" s="33"/>
      <c r="N12" s="41"/>
      <c r="O12" s="70"/>
    </row>
    <row r="13" spans="1:15" ht="20.100000000000001" customHeight="1">
      <c r="A13" s="32"/>
      <c r="B13" s="33"/>
      <c r="C13" s="38"/>
      <c r="D13" s="38"/>
      <c r="E13" s="172" t="str">
        <f>②実施報告書!F15</f>
        <v/>
      </c>
      <c r="F13" s="172"/>
      <c r="G13" s="172"/>
      <c r="H13" s="172"/>
      <c r="I13" s="172"/>
      <c r="J13" s="33"/>
      <c r="K13" s="33"/>
      <c r="L13" s="33"/>
      <c r="M13" s="33"/>
      <c r="N13" s="41"/>
      <c r="O13" s="70"/>
    </row>
    <row r="14" spans="1:15" ht="20.100000000000001" customHeight="1">
      <c r="A14" s="32"/>
      <c r="B14" s="33"/>
      <c r="C14" s="158" t="s">
        <v>22</v>
      </c>
      <c r="D14" s="158"/>
      <c r="E14" s="173" t="str">
        <f>②実施報告書!F16&amp;""</f>
        <v>鹿屋歯科</v>
      </c>
      <c r="F14" s="173"/>
      <c r="G14" s="173"/>
      <c r="H14" s="173"/>
      <c r="I14" s="173"/>
      <c r="J14" s="33" t="s">
        <v>176</v>
      </c>
      <c r="K14" s="33"/>
      <c r="L14" s="33"/>
      <c r="M14" s="33"/>
      <c r="N14" s="41"/>
      <c r="O14" s="70"/>
    </row>
    <row r="15" spans="1:15" ht="20.100000000000001" customHeight="1">
      <c r="A15" s="32"/>
      <c r="B15" s="33"/>
      <c r="C15" s="38"/>
      <c r="D15" s="38"/>
      <c r="E15" s="174" t="str">
        <f>②実施報告書!F17</f>
        <v>鹿屋　太郎</v>
      </c>
      <c r="F15" s="174"/>
      <c r="G15" s="174"/>
      <c r="H15" s="174"/>
      <c r="I15" s="174"/>
      <c r="J15" s="33"/>
      <c r="K15" s="33"/>
      <c r="L15" s="33"/>
      <c r="M15" s="33"/>
      <c r="N15" s="41"/>
      <c r="O15" s="70"/>
    </row>
    <row r="16" spans="1:15" ht="20.100000000000001" customHeight="1">
      <c r="A16" s="32"/>
      <c r="B16" s="33"/>
      <c r="C16" s="33"/>
      <c r="D16" s="33"/>
      <c r="E16" s="33"/>
      <c r="F16" s="175"/>
      <c r="G16" s="175"/>
      <c r="H16" s="175"/>
      <c r="I16" s="175"/>
      <c r="J16" s="38"/>
      <c r="K16" s="38"/>
      <c r="L16" s="33"/>
      <c r="M16" s="33"/>
      <c r="N16" s="41"/>
      <c r="O16" s="70"/>
    </row>
    <row r="17" spans="1:20" ht="14.25">
      <c r="A17" s="32"/>
      <c r="B17" s="33"/>
      <c r="C17" s="33"/>
      <c r="D17" s="33"/>
      <c r="E17" s="33"/>
      <c r="F17" s="43"/>
      <c r="G17" s="43"/>
      <c r="H17" s="43"/>
      <c r="I17" s="43"/>
      <c r="J17" s="38"/>
      <c r="K17" s="38"/>
      <c r="L17" s="33"/>
      <c r="M17" s="33"/>
      <c r="N17" s="41"/>
      <c r="O17" s="70"/>
    </row>
    <row r="18" spans="1:20" ht="14.25">
      <c r="A18" s="32"/>
      <c r="B18" s="158" t="s">
        <v>5</v>
      </c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9"/>
    </row>
    <row r="19" spans="1:20" ht="14.25">
      <c r="A19" s="32"/>
      <c r="B19" s="176" t="s">
        <v>6</v>
      </c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44"/>
    </row>
    <row r="20" spans="1:20" ht="14.25">
      <c r="A20" s="32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4"/>
    </row>
    <row r="21" spans="1:20" ht="26.25" customHeight="1">
      <c r="A21" s="32"/>
      <c r="B21" s="92" t="s">
        <v>223</v>
      </c>
      <c r="C21" s="93"/>
      <c r="D21" s="93"/>
      <c r="E21" s="93"/>
      <c r="F21" s="93"/>
      <c r="G21" s="93"/>
      <c r="H21" s="93"/>
      <c r="I21" s="93"/>
      <c r="J21" s="98" t="s">
        <v>231</v>
      </c>
      <c r="K21" s="179">
        <f>①受診者名簿!B4</f>
        <v>8</v>
      </c>
      <c r="L21" s="178" t="s">
        <v>230</v>
      </c>
      <c r="M21" s="3">
        <f>①受診者名簿!H1</f>
        <v>1</v>
      </c>
      <c r="N21" s="1" t="s">
        <v>24</v>
      </c>
      <c r="O21" s="34"/>
      <c r="T21" s="94"/>
    </row>
    <row r="22" spans="1:20" ht="29.25" customHeight="1">
      <c r="A22" s="32"/>
      <c r="B22" s="151" t="s">
        <v>7</v>
      </c>
      <c r="C22" s="152"/>
      <c r="D22" s="152"/>
      <c r="E22" s="152"/>
      <c r="F22" s="152"/>
      <c r="G22" s="152"/>
      <c r="H22" s="153"/>
      <c r="I22" s="18" t="s">
        <v>8</v>
      </c>
      <c r="J22" s="152" t="s">
        <v>9</v>
      </c>
      <c r="K22" s="153"/>
      <c r="L22" s="177" t="s">
        <v>10</v>
      </c>
      <c r="M22" s="177"/>
      <c r="N22" s="177"/>
      <c r="O22" s="19"/>
    </row>
    <row r="23" spans="1:20" ht="75.75" customHeight="1">
      <c r="A23" s="32"/>
      <c r="B23" s="168" t="s">
        <v>26</v>
      </c>
      <c r="C23" s="169"/>
      <c r="D23" s="169"/>
      <c r="E23" s="169"/>
      <c r="F23" s="169"/>
      <c r="G23" s="169"/>
      <c r="H23" s="170"/>
      <c r="I23" s="46">
        <v>3500</v>
      </c>
      <c r="J23" s="47">
        <f>②実施報告書!I28</f>
        <v>0</v>
      </c>
      <c r="K23" s="89" t="s">
        <v>11</v>
      </c>
      <c r="L23" s="154">
        <f>IFERROR(I23*J23,"")</f>
        <v>0</v>
      </c>
      <c r="M23" s="155"/>
      <c r="N23" s="2" t="s">
        <v>4</v>
      </c>
      <c r="O23" s="48"/>
    </row>
    <row r="24" spans="1:20" ht="21" customHeight="1">
      <c r="A24" s="32"/>
      <c r="B24" s="148" t="s">
        <v>12</v>
      </c>
      <c r="C24" s="149"/>
      <c r="D24" s="149"/>
      <c r="E24" s="149"/>
      <c r="F24" s="149"/>
      <c r="G24" s="149"/>
      <c r="H24" s="149"/>
      <c r="I24" s="149"/>
      <c r="J24" s="149"/>
      <c r="K24" s="150"/>
      <c r="L24" s="154">
        <f>L23</f>
        <v>0</v>
      </c>
      <c r="M24" s="156"/>
      <c r="N24" s="2" t="s">
        <v>4</v>
      </c>
      <c r="O24" s="48"/>
    </row>
    <row r="25" spans="1:20" ht="14.25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1"/>
    </row>
    <row r="26" spans="1:20" ht="14.25">
      <c r="A26" s="52"/>
      <c r="B26" s="52"/>
      <c r="C26" s="52"/>
      <c r="D26" s="52"/>
      <c r="E26" s="53"/>
      <c r="F26" s="53"/>
      <c r="G26" s="53"/>
      <c r="H26" s="52"/>
      <c r="I26" s="53"/>
      <c r="J26" s="52"/>
      <c r="K26" s="52"/>
      <c r="L26" s="52"/>
      <c r="M26" s="52"/>
      <c r="N26" s="52"/>
      <c r="O26" s="52"/>
    </row>
    <row r="27" spans="1:20" ht="14.25">
      <c r="A27" s="30"/>
      <c r="B27" s="54"/>
      <c r="C27" s="54"/>
      <c r="D27" s="55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31"/>
    </row>
    <row r="28" spans="1:20" ht="23.25" customHeight="1">
      <c r="A28" s="32"/>
      <c r="B28" s="174" t="s">
        <v>13</v>
      </c>
      <c r="C28" s="174"/>
      <c r="D28" s="174"/>
      <c r="E28" s="37" t="s">
        <v>14</v>
      </c>
      <c r="F28" s="56"/>
      <c r="G28" s="56"/>
      <c r="H28" s="36"/>
      <c r="I28" s="56"/>
      <c r="J28" s="36"/>
      <c r="K28" s="36"/>
      <c r="L28" s="36"/>
      <c r="M28" s="36"/>
      <c r="N28" s="36"/>
      <c r="O28" s="48"/>
    </row>
    <row r="29" spans="1:20" ht="14.25">
      <c r="A29" s="32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48"/>
    </row>
    <row r="30" spans="1:20" ht="14.25">
      <c r="A30" s="32"/>
      <c r="B30" s="171" t="s">
        <v>25</v>
      </c>
      <c r="C30" s="171"/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48"/>
    </row>
    <row r="31" spans="1:20" ht="35.1" customHeight="1">
      <c r="A31" s="32"/>
      <c r="B31" s="168" t="s">
        <v>15</v>
      </c>
      <c r="C31" s="169"/>
      <c r="D31" s="170"/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48"/>
    </row>
    <row r="32" spans="1:20" ht="35.1" customHeight="1">
      <c r="A32" s="32"/>
      <c r="B32" s="162" t="s">
        <v>16</v>
      </c>
      <c r="C32" s="162"/>
      <c r="D32" s="162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48"/>
    </row>
    <row r="33" spans="1:15" ht="35.1" customHeight="1">
      <c r="A33" s="32"/>
      <c r="B33" s="162" t="s">
        <v>17</v>
      </c>
      <c r="C33" s="162"/>
      <c r="D33" s="162"/>
      <c r="E33" s="163"/>
      <c r="F33" s="164"/>
      <c r="G33" s="164"/>
      <c r="H33" s="164"/>
      <c r="I33" s="164"/>
      <c r="J33" s="164"/>
      <c r="K33" s="164"/>
      <c r="L33" s="164"/>
      <c r="M33" s="164"/>
      <c r="N33" s="165"/>
      <c r="O33" s="48"/>
    </row>
    <row r="34" spans="1:15" ht="35.1" customHeight="1">
      <c r="A34" s="32"/>
      <c r="B34" s="162" t="s">
        <v>18</v>
      </c>
      <c r="C34" s="162"/>
      <c r="D34" s="162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48"/>
    </row>
    <row r="35" spans="1:15" ht="35.1" customHeight="1">
      <c r="A35" s="32"/>
      <c r="B35" s="162" t="s">
        <v>19</v>
      </c>
      <c r="C35" s="162"/>
      <c r="D35" s="162"/>
      <c r="E35" s="163"/>
      <c r="F35" s="164"/>
      <c r="G35" s="164"/>
      <c r="H35" s="164"/>
      <c r="I35" s="164"/>
      <c r="J35" s="164"/>
      <c r="K35" s="164"/>
      <c r="L35" s="164"/>
      <c r="M35" s="164"/>
      <c r="N35" s="165"/>
      <c r="O35" s="48"/>
    </row>
    <row r="36" spans="1:15" ht="14.25">
      <c r="A36" s="49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1"/>
    </row>
  </sheetData>
  <sheetProtection algorithmName="SHA-512" hashValue="1s2KE6dgv087d1jc8IZYhFRfDxhE4L+2/xI2AdIjBLSIfjqbDHUGm+bm4mE06xudm6AFoSinoYEmuGZRBynNiQ==" saltValue="nnsM65N+tYGoMb9ONFIcKQ==" spinCount="100000" sheet="1" selectLockedCells="1"/>
  <mergeCells count="33">
    <mergeCell ref="B31:D31"/>
    <mergeCell ref="E31:N31"/>
    <mergeCell ref="B30:N30"/>
    <mergeCell ref="E13:I13"/>
    <mergeCell ref="E14:I14"/>
    <mergeCell ref="E15:I15"/>
    <mergeCell ref="B24:K24"/>
    <mergeCell ref="F16:I16"/>
    <mergeCell ref="B18:N18"/>
    <mergeCell ref="B19:N19"/>
    <mergeCell ref="C14:D14"/>
    <mergeCell ref="B28:D28"/>
    <mergeCell ref="B22:H22"/>
    <mergeCell ref="B23:H23"/>
    <mergeCell ref="J22:K22"/>
    <mergeCell ref="L22:N22"/>
    <mergeCell ref="B35:D35"/>
    <mergeCell ref="E35:N35"/>
    <mergeCell ref="B32:D32"/>
    <mergeCell ref="E32:N32"/>
    <mergeCell ref="B33:D33"/>
    <mergeCell ref="E33:N33"/>
    <mergeCell ref="B34:D34"/>
    <mergeCell ref="E34:N34"/>
    <mergeCell ref="L23:M23"/>
    <mergeCell ref="L24:M24"/>
    <mergeCell ref="B1:N1"/>
    <mergeCell ref="B8:D8"/>
    <mergeCell ref="E10:J10"/>
    <mergeCell ref="C12:D12"/>
    <mergeCell ref="I3:N3"/>
    <mergeCell ref="C10:D10"/>
    <mergeCell ref="E12:K12"/>
  </mergeCells>
  <phoneticPr fontId="11"/>
  <dataValidations count="1">
    <dataValidation type="list" showInputMessage="1" showErrorMessage="1" sqref="K21" xr:uid="{490F45D2-F601-42E4-A113-E62708373124}">
      <formula1>"　,7,8"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F41"/>
  <sheetViews>
    <sheetView topLeftCell="B1" workbookViewId="0">
      <selection activeCell="E14" sqref="E14"/>
    </sheetView>
  </sheetViews>
  <sheetFormatPr defaultRowHeight="13.5"/>
  <cols>
    <col min="1" max="1" width="4.375" customWidth="1"/>
    <col min="2" max="2" width="25.875" customWidth="1"/>
    <col min="3" max="3" width="23.5" customWidth="1"/>
    <col min="4" max="4" width="21.125" customWidth="1"/>
    <col min="5" max="5" width="12.5" customWidth="1"/>
    <col min="6" max="6" width="26.5" customWidth="1"/>
  </cols>
  <sheetData>
    <row r="1" spans="1:6">
      <c r="A1" s="24" t="s">
        <v>36</v>
      </c>
      <c r="B1" s="24" t="s">
        <v>41</v>
      </c>
      <c r="C1" s="24" t="s">
        <v>42</v>
      </c>
      <c r="D1" s="24" t="s">
        <v>130</v>
      </c>
      <c r="E1" s="24" t="s">
        <v>43</v>
      </c>
      <c r="F1" s="24" t="s">
        <v>44</v>
      </c>
    </row>
    <row r="2" spans="1:6">
      <c r="A2" s="20">
        <v>1</v>
      </c>
      <c r="B2" s="21" t="s">
        <v>45</v>
      </c>
      <c r="C2" s="20" t="s">
        <v>46</v>
      </c>
      <c r="D2" s="20"/>
      <c r="E2" s="20" t="s">
        <v>47</v>
      </c>
      <c r="F2" s="22" t="s">
        <v>48</v>
      </c>
    </row>
    <row r="3" spans="1:6">
      <c r="A3" s="20">
        <v>2</v>
      </c>
      <c r="B3" s="22" t="s">
        <v>49</v>
      </c>
      <c r="C3" s="20" t="s">
        <v>50</v>
      </c>
      <c r="D3" s="20" t="s">
        <v>131</v>
      </c>
      <c r="E3" s="20" t="s">
        <v>51</v>
      </c>
      <c r="F3" s="22" t="s">
        <v>52</v>
      </c>
    </row>
    <row r="4" spans="1:6">
      <c r="A4" s="20">
        <v>3</v>
      </c>
      <c r="B4" s="22" t="s">
        <v>53</v>
      </c>
      <c r="C4" s="20" t="s">
        <v>54</v>
      </c>
      <c r="D4" s="20"/>
      <c r="E4" s="20" t="s">
        <v>55</v>
      </c>
      <c r="F4" s="22" t="s">
        <v>56</v>
      </c>
    </row>
    <row r="5" spans="1:6">
      <c r="A5" s="20">
        <v>4</v>
      </c>
      <c r="B5" s="22" t="s">
        <v>57</v>
      </c>
      <c r="C5" s="20" t="s">
        <v>58</v>
      </c>
      <c r="D5" s="20"/>
      <c r="E5" s="20" t="s">
        <v>59</v>
      </c>
      <c r="F5" s="22" t="s">
        <v>60</v>
      </c>
    </row>
    <row r="6" spans="1:6">
      <c r="A6" s="20">
        <v>5</v>
      </c>
      <c r="B6" s="22" t="s">
        <v>218</v>
      </c>
      <c r="C6" s="20" t="s">
        <v>214</v>
      </c>
      <c r="D6" s="20"/>
      <c r="E6" s="20" t="s">
        <v>61</v>
      </c>
      <c r="F6" s="22" t="s">
        <v>62</v>
      </c>
    </row>
    <row r="7" spans="1:6">
      <c r="A7" s="20">
        <v>6</v>
      </c>
      <c r="B7" s="22" t="s">
        <v>125</v>
      </c>
      <c r="C7" s="20" t="s">
        <v>133</v>
      </c>
      <c r="D7" s="20" t="s">
        <v>132</v>
      </c>
      <c r="E7" s="20" t="s">
        <v>59</v>
      </c>
      <c r="F7" s="22" t="s">
        <v>63</v>
      </c>
    </row>
    <row r="8" spans="1:6">
      <c r="A8" s="20">
        <v>7</v>
      </c>
      <c r="B8" s="22" t="s">
        <v>64</v>
      </c>
      <c r="C8" s="20" t="s">
        <v>65</v>
      </c>
      <c r="D8" s="20"/>
      <c r="E8" s="20" t="s">
        <v>59</v>
      </c>
      <c r="F8" s="22" t="s">
        <v>66</v>
      </c>
    </row>
    <row r="9" spans="1:6">
      <c r="A9" s="20">
        <v>8</v>
      </c>
      <c r="B9" s="22" t="s">
        <v>215</v>
      </c>
      <c r="C9" s="26" t="s">
        <v>216</v>
      </c>
      <c r="D9" s="20"/>
      <c r="E9" s="26" t="s">
        <v>123</v>
      </c>
      <c r="F9" s="22" t="s">
        <v>208</v>
      </c>
    </row>
    <row r="10" spans="1:6">
      <c r="A10" s="20">
        <v>9</v>
      </c>
      <c r="B10" s="22" t="s">
        <v>68</v>
      </c>
      <c r="C10" s="26" t="s">
        <v>175</v>
      </c>
      <c r="D10" s="26"/>
      <c r="E10" s="26" t="s">
        <v>69</v>
      </c>
      <c r="F10" s="22" t="s">
        <v>70</v>
      </c>
    </row>
    <row r="11" spans="1:6">
      <c r="A11" s="20">
        <v>10</v>
      </c>
      <c r="B11" s="22" t="s">
        <v>71</v>
      </c>
      <c r="C11" s="26" t="s">
        <v>72</v>
      </c>
      <c r="D11" s="26"/>
      <c r="E11" s="26" t="s">
        <v>59</v>
      </c>
      <c r="F11" s="22" t="s">
        <v>217</v>
      </c>
    </row>
    <row r="12" spans="1:6">
      <c r="A12" s="20">
        <v>11</v>
      </c>
      <c r="B12" s="22" t="s">
        <v>126</v>
      </c>
      <c r="C12" s="26" t="s">
        <v>134</v>
      </c>
      <c r="D12" s="26" t="s">
        <v>135</v>
      </c>
      <c r="E12" s="26" t="s">
        <v>59</v>
      </c>
      <c r="F12" s="22" t="s">
        <v>73</v>
      </c>
    </row>
    <row r="13" spans="1:6">
      <c r="A13" s="26">
        <v>12</v>
      </c>
      <c r="B13" s="22" t="s">
        <v>128</v>
      </c>
      <c r="C13" s="26" t="s">
        <v>136</v>
      </c>
      <c r="D13" s="26"/>
      <c r="E13" s="26" t="s">
        <v>59</v>
      </c>
      <c r="F13" s="22" t="s">
        <v>74</v>
      </c>
    </row>
    <row r="14" spans="1:6">
      <c r="A14" s="26">
        <v>13</v>
      </c>
      <c r="B14" s="22" t="s">
        <v>75</v>
      </c>
      <c r="C14" s="26" t="s">
        <v>137</v>
      </c>
      <c r="D14" s="26"/>
      <c r="E14" s="26" t="s">
        <v>76</v>
      </c>
      <c r="F14" s="22" t="s">
        <v>77</v>
      </c>
    </row>
    <row r="15" spans="1:6">
      <c r="A15" s="26">
        <v>14</v>
      </c>
      <c r="B15" s="22" t="s">
        <v>78</v>
      </c>
      <c r="C15" s="26" t="s">
        <v>79</v>
      </c>
      <c r="D15" s="26"/>
      <c r="E15" s="26" t="s">
        <v>59</v>
      </c>
      <c r="F15" s="22" t="s">
        <v>80</v>
      </c>
    </row>
    <row r="16" spans="1:6">
      <c r="A16" s="26">
        <v>15</v>
      </c>
      <c r="B16" s="22" t="s">
        <v>81</v>
      </c>
      <c r="C16" s="26" t="s">
        <v>82</v>
      </c>
      <c r="D16" s="26"/>
      <c r="E16" s="26" t="s">
        <v>83</v>
      </c>
      <c r="F16" s="22" t="s">
        <v>84</v>
      </c>
    </row>
    <row r="17" spans="1:6">
      <c r="A17" s="26">
        <v>16</v>
      </c>
      <c r="B17" s="22" t="s">
        <v>127</v>
      </c>
      <c r="C17" s="26" t="s">
        <v>138</v>
      </c>
      <c r="D17" s="26"/>
      <c r="E17" s="26" t="s">
        <v>59</v>
      </c>
      <c r="F17" s="22" t="s">
        <v>85</v>
      </c>
    </row>
    <row r="18" spans="1:6">
      <c r="A18" s="26">
        <v>17</v>
      </c>
      <c r="B18" s="22" t="s">
        <v>86</v>
      </c>
      <c r="C18" s="26" t="s">
        <v>139</v>
      </c>
      <c r="D18" s="26"/>
      <c r="E18" s="26" t="s">
        <v>87</v>
      </c>
      <c r="F18" s="22" t="s">
        <v>88</v>
      </c>
    </row>
    <row r="19" spans="1:6">
      <c r="A19" s="26">
        <v>18</v>
      </c>
      <c r="B19" s="22" t="s">
        <v>219</v>
      </c>
      <c r="C19" s="26" t="s">
        <v>141</v>
      </c>
      <c r="D19" s="26" t="s">
        <v>140</v>
      </c>
      <c r="E19" s="26" t="s">
        <v>47</v>
      </c>
      <c r="F19" s="22" t="s">
        <v>89</v>
      </c>
    </row>
    <row r="20" spans="1:6">
      <c r="A20" s="26">
        <v>19</v>
      </c>
      <c r="B20" s="22" t="s">
        <v>90</v>
      </c>
      <c r="C20" s="26" t="s">
        <v>91</v>
      </c>
      <c r="D20" s="26"/>
      <c r="E20" s="26" t="s">
        <v>92</v>
      </c>
      <c r="F20" s="22" t="s">
        <v>93</v>
      </c>
    </row>
    <row r="21" spans="1:6">
      <c r="A21" s="26">
        <v>20</v>
      </c>
      <c r="B21" s="22" t="s">
        <v>94</v>
      </c>
      <c r="C21" s="26" t="s">
        <v>142</v>
      </c>
      <c r="D21" s="26"/>
      <c r="E21" s="26" t="s">
        <v>67</v>
      </c>
      <c r="F21" s="22" t="s">
        <v>95</v>
      </c>
    </row>
    <row r="22" spans="1:6">
      <c r="A22" s="26">
        <v>21</v>
      </c>
      <c r="B22" s="22" t="s">
        <v>96</v>
      </c>
      <c r="C22" s="26" t="s">
        <v>143</v>
      </c>
      <c r="D22" s="26"/>
      <c r="E22" s="26" t="s">
        <v>59</v>
      </c>
      <c r="F22" s="22" t="s">
        <v>97</v>
      </c>
    </row>
    <row r="23" spans="1:6">
      <c r="A23" s="26">
        <v>22</v>
      </c>
      <c r="B23" s="23" t="s">
        <v>98</v>
      </c>
      <c r="C23" s="26" t="s">
        <v>144</v>
      </c>
      <c r="D23" s="26"/>
      <c r="E23" s="26" t="s">
        <v>67</v>
      </c>
      <c r="F23" s="22" t="s">
        <v>99</v>
      </c>
    </row>
    <row r="24" spans="1:6">
      <c r="A24" s="26">
        <v>23</v>
      </c>
      <c r="B24" s="22" t="s">
        <v>100</v>
      </c>
      <c r="C24" s="26" t="s">
        <v>145</v>
      </c>
      <c r="D24" s="26" t="s">
        <v>131</v>
      </c>
      <c r="E24" s="26" t="s">
        <v>101</v>
      </c>
      <c r="F24" s="22" t="s">
        <v>102</v>
      </c>
    </row>
    <row r="25" spans="1:6">
      <c r="A25" s="26">
        <v>24</v>
      </c>
      <c r="B25" s="22" t="s">
        <v>103</v>
      </c>
      <c r="C25" s="26" t="s">
        <v>104</v>
      </c>
      <c r="D25" s="26"/>
      <c r="E25" s="26" t="s">
        <v>105</v>
      </c>
      <c r="F25" s="22" t="s">
        <v>106</v>
      </c>
    </row>
    <row r="26" spans="1:6">
      <c r="A26" s="26">
        <v>25</v>
      </c>
      <c r="B26" s="22" t="s">
        <v>107</v>
      </c>
      <c r="C26" s="26" t="s">
        <v>146</v>
      </c>
      <c r="D26" s="26"/>
      <c r="E26" s="26" t="s">
        <v>108</v>
      </c>
      <c r="F26" s="22" t="s">
        <v>109</v>
      </c>
    </row>
    <row r="27" spans="1:6">
      <c r="A27" s="26">
        <v>26</v>
      </c>
      <c r="B27" s="22" t="s">
        <v>129</v>
      </c>
      <c r="C27" s="26" t="s">
        <v>110</v>
      </c>
      <c r="D27" s="26"/>
      <c r="E27" s="26" t="s">
        <v>67</v>
      </c>
      <c r="F27" s="22" t="s">
        <v>111</v>
      </c>
    </row>
    <row r="28" spans="1:6">
      <c r="A28" s="26">
        <v>27</v>
      </c>
      <c r="B28" s="22" t="s">
        <v>112</v>
      </c>
      <c r="C28" s="26" t="s">
        <v>147</v>
      </c>
      <c r="D28" s="26"/>
      <c r="E28" s="26" t="s">
        <v>113</v>
      </c>
      <c r="F28" s="22" t="s">
        <v>114</v>
      </c>
    </row>
    <row r="29" spans="1:6">
      <c r="A29" s="26">
        <v>28</v>
      </c>
      <c r="B29" s="22" t="s">
        <v>115</v>
      </c>
      <c r="C29" s="26" t="s">
        <v>116</v>
      </c>
      <c r="D29" s="26"/>
      <c r="E29" s="26" t="s">
        <v>59</v>
      </c>
      <c r="F29" s="22" t="s">
        <v>117</v>
      </c>
    </row>
    <row r="30" spans="1:6">
      <c r="A30" s="26">
        <v>29</v>
      </c>
      <c r="B30" s="22" t="s">
        <v>118</v>
      </c>
      <c r="C30" s="26" t="s">
        <v>119</v>
      </c>
      <c r="D30" s="26"/>
      <c r="E30" s="26" t="s">
        <v>69</v>
      </c>
      <c r="F30" s="22" t="s">
        <v>120</v>
      </c>
    </row>
    <row r="31" spans="1:6">
      <c r="A31" s="26">
        <v>30</v>
      </c>
      <c r="B31" s="22" t="s">
        <v>121</v>
      </c>
      <c r="C31" s="26" t="s">
        <v>122</v>
      </c>
      <c r="D31" s="26"/>
      <c r="E31" s="26" t="s">
        <v>123</v>
      </c>
      <c r="F31" s="22" t="s">
        <v>124</v>
      </c>
    </row>
    <row r="32" spans="1:6">
      <c r="A32" s="26">
        <v>31</v>
      </c>
      <c r="B32" s="25" t="s">
        <v>148</v>
      </c>
      <c r="C32" s="76" t="s">
        <v>152</v>
      </c>
      <c r="D32" s="78"/>
      <c r="E32" s="75" t="s">
        <v>200</v>
      </c>
      <c r="F32" s="27" t="s">
        <v>163</v>
      </c>
    </row>
    <row r="33" spans="1:6">
      <c r="A33" s="26">
        <v>32</v>
      </c>
      <c r="B33" s="25" t="s">
        <v>149</v>
      </c>
      <c r="C33" s="75" t="s">
        <v>153</v>
      </c>
      <c r="D33" s="78"/>
      <c r="E33" s="75" t="s">
        <v>164</v>
      </c>
      <c r="F33" s="27" t="s">
        <v>165</v>
      </c>
    </row>
    <row r="34" spans="1:6">
      <c r="A34" s="26">
        <v>33</v>
      </c>
      <c r="B34" s="25" t="s">
        <v>150</v>
      </c>
      <c r="C34" s="79" t="s">
        <v>154</v>
      </c>
      <c r="D34" s="78"/>
      <c r="E34" s="75" t="s">
        <v>166</v>
      </c>
      <c r="F34" s="27" t="s">
        <v>167</v>
      </c>
    </row>
    <row r="35" spans="1:6">
      <c r="A35" s="26">
        <v>34</v>
      </c>
      <c r="B35" s="25" t="s">
        <v>159</v>
      </c>
      <c r="C35" s="75" t="s">
        <v>155</v>
      </c>
      <c r="D35" s="78"/>
      <c r="E35" s="76" t="s">
        <v>168</v>
      </c>
      <c r="F35" s="27" t="s">
        <v>169</v>
      </c>
    </row>
    <row r="36" spans="1:6">
      <c r="A36" s="26">
        <v>36</v>
      </c>
      <c r="B36" s="25" t="s">
        <v>161</v>
      </c>
      <c r="C36" s="75" t="s">
        <v>156</v>
      </c>
      <c r="D36" s="78"/>
      <c r="E36" s="75" t="s">
        <v>170</v>
      </c>
      <c r="F36" s="27" t="s">
        <v>171</v>
      </c>
    </row>
    <row r="37" spans="1:6">
      <c r="A37" s="26">
        <v>37</v>
      </c>
      <c r="B37" s="25" t="s">
        <v>151</v>
      </c>
      <c r="C37" s="75" t="s">
        <v>157</v>
      </c>
      <c r="D37" s="78"/>
      <c r="E37" s="75" t="s">
        <v>47</v>
      </c>
      <c r="F37" s="27" t="s">
        <v>172</v>
      </c>
    </row>
    <row r="38" spans="1:6">
      <c r="A38" s="26">
        <v>38</v>
      </c>
      <c r="B38" s="25" t="s">
        <v>160</v>
      </c>
      <c r="C38" s="77" t="s">
        <v>158</v>
      </c>
      <c r="D38" s="78" t="s">
        <v>162</v>
      </c>
      <c r="E38" s="77" t="s">
        <v>173</v>
      </c>
      <c r="F38" s="28" t="s">
        <v>174</v>
      </c>
    </row>
    <row r="39" spans="1:6">
      <c r="A39" s="26">
        <v>39</v>
      </c>
      <c r="B39" s="72" t="s">
        <v>195</v>
      </c>
      <c r="C39" s="80" t="s">
        <v>199</v>
      </c>
      <c r="D39" s="74" t="s">
        <v>196</v>
      </c>
      <c r="E39" s="74" t="s">
        <v>197</v>
      </c>
      <c r="F39" s="73" t="s">
        <v>198</v>
      </c>
    </row>
    <row r="40" spans="1:6">
      <c r="A40" s="26">
        <v>40</v>
      </c>
      <c r="B40" s="72" t="s">
        <v>211</v>
      </c>
      <c r="C40" s="80" t="s">
        <v>212</v>
      </c>
      <c r="D40" s="74"/>
      <c r="E40" s="74"/>
      <c r="F40" s="73" t="s">
        <v>213</v>
      </c>
    </row>
    <row r="41" spans="1:6" ht="13.5" customHeight="1">
      <c r="A41" s="26">
        <v>41</v>
      </c>
      <c r="B41" s="72"/>
      <c r="C41" s="80"/>
      <c r="D41" s="74"/>
      <c r="E41" s="74"/>
      <c r="F41" s="73"/>
    </row>
  </sheetData>
  <phoneticPr fontId="11"/>
  <conditionalFormatting sqref="B86:B1048576 B1:B8 B42:B43 B10:B40">
    <cfRule type="duplicateValues" dxfId="6" priority="9"/>
  </conditionalFormatting>
  <conditionalFormatting sqref="D41">
    <cfRule type="duplicateValues" dxfId="5" priority="7"/>
  </conditionalFormatting>
  <conditionalFormatting sqref="B10">
    <cfRule type="duplicateValues" dxfId="4" priority="5"/>
  </conditionalFormatting>
  <conditionalFormatting sqref="B9">
    <cfRule type="duplicateValues" dxfId="3" priority="4"/>
  </conditionalFormatting>
  <conditionalFormatting sqref="D40">
    <cfRule type="duplicateValues" dxfId="2" priority="3"/>
  </conditionalFormatting>
  <conditionalFormatting sqref="D40">
    <cfRule type="duplicateValues" dxfId="1" priority="2"/>
  </conditionalFormatting>
  <conditionalFormatting sqref="D3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操作説明書</vt:lpstr>
      <vt:lpstr>①受診者名簿</vt:lpstr>
      <vt:lpstr>②実施報告書</vt:lpstr>
      <vt:lpstr>③請求書</vt:lpstr>
      <vt:lpstr>実施機関</vt:lpstr>
      <vt:lpstr>①受診者名簿!Print_Area</vt:lpstr>
      <vt:lpstr>②実施報告書!Print_Area</vt:lpstr>
      <vt:lpstr>③請求書!Print_Area</vt:lpstr>
      <vt:lpstr>操作説明書!Print_Area</vt:lpstr>
      <vt:lpstr>①受診者名簿!Print_Titles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PC120002KANOYA</dc:creator>
  <cp:lastModifiedBy>竹元 彩可 a.t.</cp:lastModifiedBy>
  <cp:lastPrinted>2025-08-05T04:57:36Z</cp:lastPrinted>
  <dcterms:created xsi:type="dcterms:W3CDTF">2020-08-13T04:03:31Z</dcterms:created>
  <dcterms:modified xsi:type="dcterms:W3CDTF">2026-02-02T01:05:18Z</dcterms:modified>
</cp:coreProperties>
</file>