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⑦糖業特産作物係\Ｒ８年度\100_作物別\002_さつまいも\★かんしょ基金事業（増産基金）\02_令和8年度事業（令和7年産次期作）\01_公募\"/>
    </mc:Choice>
  </mc:AlternateContent>
  <xr:revisionPtr revIDLastSave="0" documentId="13_ncr:1_{3E8AEDAE-B0D6-431E-8C23-D901E4CF2E96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Sheet1" sheetId="1" r:id="rId1"/>
  </sheets>
  <definedNames>
    <definedName name="_xlnm.Print_Area" localSheetId="0">Sheet1!$B$1:$BQ$26</definedName>
    <definedName name="_xlnm.Print_Titles" localSheetId="0">Sheet1!$B:$E,Sheet1!$2:$4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5" i="1" l="1"/>
  <c r="BK22" i="1"/>
  <c r="BK24" i="1"/>
  <c r="BK23" i="1"/>
  <c r="BJ25" i="1"/>
  <c r="BJ24" i="1"/>
  <c r="BJ23" i="1"/>
  <c r="BI25" i="1"/>
  <c r="BI24" i="1"/>
  <c r="BI23" i="1"/>
  <c r="BI22" i="1"/>
  <c r="BJ22" i="1"/>
  <c r="BF25" i="1"/>
  <c r="BF24" i="1"/>
  <c r="BF23" i="1"/>
  <c r="BE25" i="1"/>
  <c r="BE24" i="1"/>
  <c r="BE23" i="1"/>
  <c r="BD25" i="1"/>
  <c r="BD24" i="1"/>
  <c r="BD23" i="1"/>
  <c r="BF22" i="1"/>
  <c r="BE22" i="1"/>
  <c r="BD22" i="1"/>
  <c r="AZ25" i="1"/>
  <c r="AZ24" i="1"/>
  <c r="AZ23" i="1"/>
  <c r="AY25" i="1"/>
  <c r="AY24" i="1"/>
  <c r="AY23" i="1"/>
  <c r="AX25" i="1"/>
  <c r="AX24" i="1"/>
  <c r="AX23" i="1"/>
  <c r="AZ22" i="1"/>
  <c r="AY22" i="1"/>
  <c r="AX22" i="1"/>
  <c r="AT25" i="1"/>
  <c r="AT24" i="1"/>
  <c r="AS25" i="1"/>
  <c r="AS24" i="1"/>
  <c r="AR25" i="1"/>
  <c r="AR24" i="1"/>
  <c r="AT23" i="1"/>
  <c r="AS23" i="1"/>
  <c r="AR23" i="1"/>
  <c r="AT22" i="1"/>
  <c r="AS22" i="1"/>
  <c r="AR22" i="1"/>
  <c r="AL22" i="1"/>
  <c r="AN22" i="1"/>
  <c r="AN25" i="1"/>
  <c r="AN24" i="1"/>
  <c r="AN23" i="1"/>
  <c r="AM25" i="1"/>
  <c r="AM24" i="1"/>
  <c r="AM23" i="1"/>
  <c r="AM22" i="1"/>
  <c r="AL25" i="1"/>
  <c r="AL24" i="1"/>
  <c r="AL23" i="1"/>
  <c r="AH25" i="1"/>
  <c r="AH24" i="1"/>
  <c r="AH23" i="1"/>
  <c r="AH22" i="1"/>
  <c r="AG25" i="1"/>
  <c r="AG24" i="1"/>
  <c r="AG23" i="1"/>
  <c r="AG22" i="1"/>
  <c r="AF25" i="1"/>
  <c r="AF24" i="1"/>
  <c r="AF23" i="1"/>
  <c r="AF22" i="1"/>
  <c r="W25" i="1"/>
  <c r="W24" i="1"/>
  <c r="W23" i="1"/>
  <c r="V23" i="1"/>
  <c r="U23" i="1"/>
  <c r="W22" i="1"/>
  <c r="V22" i="1"/>
  <c r="U22" i="1"/>
  <c r="Q22" i="1"/>
  <c r="V25" i="1"/>
  <c r="V24" i="1"/>
  <c r="U25" i="1"/>
  <c r="U24" i="1"/>
  <c r="Q25" i="1"/>
  <c r="Q24" i="1"/>
  <c r="Q23" i="1"/>
  <c r="P22" i="1"/>
  <c r="P25" i="1"/>
  <c r="P24" i="1"/>
  <c r="P23" i="1"/>
  <c r="O25" i="1"/>
  <c r="O24" i="1"/>
  <c r="O23" i="1"/>
  <c r="O22" i="1"/>
  <c r="K25" i="1"/>
  <c r="K24" i="1"/>
  <c r="K23" i="1"/>
  <c r="K22" i="1"/>
  <c r="J25" i="1"/>
  <c r="J24" i="1"/>
  <c r="J23" i="1"/>
  <c r="J22" i="1"/>
  <c r="I25" i="1"/>
  <c r="I24" i="1"/>
  <c r="I23" i="1"/>
  <c r="I22" i="1"/>
  <c r="BD26" i="1" l="1"/>
  <c r="AH26" i="1"/>
  <c r="AG26" i="1"/>
  <c r="AF26" i="1"/>
  <c r="N14" i="1"/>
  <c r="T14" i="1"/>
  <c r="Y14" i="1"/>
  <c r="V26" i="1" l="1"/>
  <c r="P26" i="1"/>
  <c r="AX26" i="1"/>
  <c r="U26" i="1"/>
  <c r="Q26" i="1"/>
  <c r="AN26" i="1"/>
  <c r="BJ26" i="1"/>
  <c r="BK26" i="1"/>
  <c r="BI26" i="1"/>
  <c r="BF26" i="1"/>
  <c r="BE26" i="1"/>
  <c r="AY26" i="1"/>
  <c r="AZ26" i="1"/>
  <c r="AS26" i="1"/>
  <c r="AT26" i="1"/>
  <c r="AR26" i="1"/>
  <c r="AM26" i="1"/>
  <c r="AL26" i="1"/>
  <c r="W26" i="1"/>
  <c r="J26" i="1"/>
  <c r="O26" i="1"/>
  <c r="K26" i="1" l="1"/>
  <c r="I26" i="1"/>
  <c r="U17" i="1" l="1"/>
  <c r="BK5" i="1" l="1"/>
  <c r="BO13" i="1"/>
  <c r="BM13" i="1"/>
  <c r="BP13" i="1" s="1"/>
  <c r="BO12" i="1"/>
  <c r="BM12" i="1"/>
  <c r="BP12" i="1" s="1"/>
  <c r="BO11" i="1"/>
  <c r="BM11" i="1"/>
  <c r="BO10" i="1"/>
  <c r="BM10" i="1"/>
  <c r="BP10" i="1" s="1"/>
  <c r="BO9" i="1"/>
  <c r="BM9" i="1"/>
  <c r="BP9" i="1" s="1"/>
  <c r="BO8" i="1"/>
  <c r="BM8" i="1"/>
  <c r="BP8" i="1" s="1"/>
  <c r="BO7" i="1"/>
  <c r="BM7" i="1"/>
  <c r="BP7" i="1" s="1"/>
  <c r="BO6" i="1"/>
  <c r="BM6" i="1"/>
  <c r="BO5" i="1"/>
  <c r="BM5" i="1"/>
  <c r="BP5" i="1" s="1"/>
  <c r="BP11" i="1" l="1"/>
  <c r="BO14" i="1"/>
  <c r="BP6" i="1"/>
  <c r="BP14" i="1"/>
  <c r="BM14" i="1"/>
  <c r="BK8" i="1" l="1"/>
  <c r="BK9" i="1"/>
  <c r="BK10" i="1"/>
  <c r="BK11" i="1"/>
  <c r="BK12" i="1"/>
  <c r="BK13" i="1"/>
  <c r="AS17" i="1" l="1"/>
  <c r="AR17" i="1"/>
  <c r="AS19" i="1" s="1"/>
  <c r="AR14" i="1"/>
  <c r="AT13" i="1"/>
  <c r="AT12" i="1"/>
  <c r="AT11" i="1"/>
  <c r="AT10" i="1"/>
  <c r="AT9" i="1"/>
  <c r="AT8" i="1"/>
  <c r="AT7" i="1"/>
  <c r="AT6" i="1"/>
  <c r="AT5" i="1"/>
  <c r="AT14" i="1" l="1"/>
  <c r="AT17" i="1"/>
  <c r="AT19" i="1" s="1"/>
  <c r="I17" i="1"/>
  <c r="K6" i="1" l="1"/>
  <c r="K7" i="1"/>
  <c r="K8" i="1"/>
  <c r="K9" i="1"/>
  <c r="K10" i="1"/>
  <c r="K11" i="1"/>
  <c r="K12" i="1"/>
  <c r="K13" i="1"/>
  <c r="W6" i="1"/>
  <c r="W7" i="1"/>
  <c r="W8" i="1"/>
  <c r="W9" i="1"/>
  <c r="W10" i="1"/>
  <c r="W11" i="1"/>
  <c r="W12" i="1"/>
  <c r="W13" i="1"/>
  <c r="AB6" i="1"/>
  <c r="AB7" i="1"/>
  <c r="AB8" i="1"/>
  <c r="AB9" i="1"/>
  <c r="AB10" i="1"/>
  <c r="AB11" i="1"/>
  <c r="AB12" i="1"/>
  <c r="AB13" i="1"/>
  <c r="AH6" i="1"/>
  <c r="AH7" i="1"/>
  <c r="AH8" i="1"/>
  <c r="AH9" i="1"/>
  <c r="AH10" i="1"/>
  <c r="AH11" i="1"/>
  <c r="AH12" i="1"/>
  <c r="AH13" i="1"/>
  <c r="AN6" i="1"/>
  <c r="AN7" i="1"/>
  <c r="AN8" i="1"/>
  <c r="AN9" i="1"/>
  <c r="AN10" i="1"/>
  <c r="AN11" i="1"/>
  <c r="AN12" i="1"/>
  <c r="AN13" i="1"/>
  <c r="AZ6" i="1"/>
  <c r="AZ7" i="1"/>
  <c r="AZ8" i="1"/>
  <c r="AZ9" i="1"/>
  <c r="AZ10" i="1"/>
  <c r="AZ11" i="1"/>
  <c r="AZ12" i="1"/>
  <c r="AZ13" i="1"/>
  <c r="BF6" i="1"/>
  <c r="BF7" i="1"/>
  <c r="BF8" i="1"/>
  <c r="BF9" i="1"/>
  <c r="BF10" i="1"/>
  <c r="BF11" i="1"/>
  <c r="BF12" i="1"/>
  <c r="BF13" i="1"/>
  <c r="BD14" i="1"/>
  <c r="AL14" i="1"/>
  <c r="AF14" i="1"/>
  <c r="Z14" i="1"/>
  <c r="BE17" i="1"/>
  <c r="BD17" i="1"/>
  <c r="AM17" i="1"/>
  <c r="AL17" i="1"/>
  <c r="AG17" i="1"/>
  <c r="AF17" i="1"/>
  <c r="AA17" i="1"/>
  <c r="Z17" i="1"/>
  <c r="BQ13" i="1" l="1"/>
  <c r="BQ9" i="1"/>
  <c r="BQ8" i="1"/>
  <c r="BQ12" i="1"/>
  <c r="BQ11" i="1"/>
  <c r="BQ10" i="1"/>
  <c r="AA19" i="1"/>
  <c r="AM19" i="1"/>
  <c r="BE19" i="1"/>
  <c r="AG19" i="1"/>
  <c r="AN5" i="1" l="1"/>
  <c r="AN14" i="1" l="1"/>
  <c r="AN17" i="1"/>
  <c r="AN19" i="1" s="1"/>
  <c r="BK6" i="1" l="1"/>
  <c r="BK7" i="1"/>
  <c r="BI17" i="1"/>
  <c r="BJ14" i="1"/>
  <c r="Q7" i="1"/>
  <c r="BF5" i="1"/>
  <c r="AH5" i="1"/>
  <c r="AB5" i="1"/>
  <c r="Q6" i="1"/>
  <c r="BQ7" i="1" l="1"/>
  <c r="BQ6" i="1"/>
  <c r="BK17" i="1"/>
  <c r="BJ17" i="1"/>
  <c r="P17" i="1"/>
  <c r="O17" i="1"/>
  <c r="O14" i="1"/>
  <c r="W5" i="1"/>
  <c r="V17" i="1"/>
  <c r="V19" i="1" s="1"/>
  <c r="AH17" i="1"/>
  <c r="AH19" i="1" s="1"/>
  <c r="AH14" i="1"/>
  <c r="U14" i="1"/>
  <c r="AZ5" i="1"/>
  <c r="AY17" i="1"/>
  <c r="AB14" i="1"/>
  <c r="AB17" i="1"/>
  <c r="AB19" i="1" s="1"/>
  <c r="BF14" i="1"/>
  <c r="BF17" i="1"/>
  <c r="BF19" i="1" s="1"/>
  <c r="BK14" i="1"/>
  <c r="I14" i="1"/>
  <c r="AX17" i="1"/>
  <c r="AX14" i="1"/>
  <c r="K5" i="1"/>
  <c r="J17" i="1"/>
  <c r="Q5" i="1"/>
  <c r="BQ5" i="1" l="1"/>
  <c r="BQ14" i="1" s="1"/>
  <c r="AY19" i="1"/>
  <c r="K17" i="1"/>
  <c r="P19" i="1"/>
  <c r="Q14" i="1"/>
  <c r="Q17" i="1"/>
  <c r="J19" i="1"/>
  <c r="K14" i="1"/>
  <c r="AZ14" i="1"/>
  <c r="AZ17" i="1"/>
  <c r="AZ19" i="1" s="1"/>
  <c r="W17" i="1"/>
  <c r="W19" i="1" s="1"/>
  <c r="W14" i="1"/>
  <c r="BP19" i="1" l="1"/>
  <c r="Q19" i="1"/>
  <c r="K19" i="1"/>
  <c r="BQ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H22" authorId="0" shapeId="0" xr:uid="{00000000-0006-0000-0000-000001000000}">
      <text>
        <r>
          <rPr>
            <b/>
            <sz val="11"/>
            <color indexed="10"/>
            <rFont val="ＭＳ ゴシック"/>
            <family val="3"/>
            <charset val="128"/>
          </rPr>
          <t>資材名を記入してください。
※以下同じ
※他メニューも同じ</t>
        </r>
      </text>
    </comment>
  </commentList>
</comments>
</file>

<file path=xl/sharedStrings.xml><?xml version="1.0" encoding="utf-8"?>
<sst xmlns="http://schemas.openxmlformats.org/spreadsheetml/2006/main" count="190" uniqueCount="43">
  <si>
    <t>番号</t>
    <rPh sb="0" eb="2">
      <t>バンゴウ</t>
    </rPh>
    <phoneticPr fontId="1"/>
  </si>
  <si>
    <t>事業参加者名</t>
    <rPh sb="0" eb="2">
      <t>ジギョウ</t>
    </rPh>
    <rPh sb="2" eb="6">
      <t>サンカシャメイ</t>
    </rPh>
    <phoneticPr fontId="1"/>
  </si>
  <si>
    <t>課税売り上げ1000万以上に○</t>
    <rPh sb="0" eb="2">
      <t>カゼイ</t>
    </rPh>
    <rPh sb="2" eb="3">
      <t>ウ</t>
    </rPh>
    <rPh sb="4" eb="5">
      <t>ア</t>
    </rPh>
    <rPh sb="10" eb="11">
      <t>マン</t>
    </rPh>
    <rPh sb="11" eb="13">
      <t>イジョウ</t>
    </rPh>
    <phoneticPr fontId="1"/>
  </si>
  <si>
    <t>数量</t>
    <rPh sb="0" eb="2">
      <t>スウリョウ</t>
    </rPh>
    <phoneticPr fontId="1"/>
  </si>
  <si>
    <t>助成金額</t>
    <rPh sb="0" eb="2">
      <t>ジョセイ</t>
    </rPh>
    <rPh sb="2" eb="4">
      <t>キンガク</t>
    </rPh>
    <phoneticPr fontId="1"/>
  </si>
  <si>
    <t>土壌消毒剤</t>
    <rPh sb="0" eb="2">
      <t>ドジョウ</t>
    </rPh>
    <rPh sb="2" eb="5">
      <t>ショウドクザイ</t>
    </rPh>
    <phoneticPr fontId="1"/>
  </si>
  <si>
    <t>罹病判定のための検査費用</t>
    <rPh sb="0" eb="2">
      <t>リビョウ</t>
    </rPh>
    <rPh sb="2" eb="4">
      <t>ハンテイ</t>
    </rPh>
    <rPh sb="8" eb="10">
      <t>ケンサ</t>
    </rPh>
    <rPh sb="10" eb="12">
      <t>ヒヨウ</t>
    </rPh>
    <phoneticPr fontId="1"/>
  </si>
  <si>
    <t>面積
（ａ）</t>
    <rPh sb="0" eb="2">
      <t>メンセキ</t>
    </rPh>
    <phoneticPr fontId="1"/>
  </si>
  <si>
    <t>助成額</t>
    <rPh sb="0" eb="3">
      <t>ジョセイガク</t>
    </rPh>
    <phoneticPr fontId="1"/>
  </si>
  <si>
    <t>助成金額</t>
    <rPh sb="0" eb="4">
      <t>ジョセイキンガク</t>
    </rPh>
    <phoneticPr fontId="1"/>
  </si>
  <si>
    <t>他作物への転換</t>
    <rPh sb="0" eb="1">
      <t>タ</t>
    </rPh>
    <rPh sb="1" eb="3">
      <t>サクモツ</t>
    </rPh>
    <rPh sb="5" eb="7">
      <t>テンカン</t>
    </rPh>
    <phoneticPr fontId="1"/>
  </si>
  <si>
    <t>作付日</t>
    <rPh sb="0" eb="2">
      <t>サクツ</t>
    </rPh>
    <rPh sb="2" eb="3">
      <t>ビ</t>
    </rPh>
    <phoneticPr fontId="1"/>
  </si>
  <si>
    <t>品目</t>
    <rPh sb="0" eb="2">
      <t>ヒンモク</t>
    </rPh>
    <phoneticPr fontId="1"/>
  </si>
  <si>
    <t>購入日</t>
    <rPh sb="0" eb="2">
      <t>コウニュウ</t>
    </rPh>
    <rPh sb="2" eb="3">
      <t>ビ</t>
    </rPh>
    <phoneticPr fontId="1"/>
  </si>
  <si>
    <t>購入金額
(税込)</t>
    <rPh sb="0" eb="2">
      <t>コウニュウ</t>
    </rPh>
    <rPh sb="2" eb="4">
      <t>キンガク</t>
    </rPh>
    <rPh sb="6" eb="7">
      <t>ゼイ</t>
    </rPh>
    <rPh sb="7" eb="8">
      <t>コ</t>
    </rPh>
    <phoneticPr fontId="1"/>
  </si>
  <si>
    <t>購入金額
(税抜)</t>
    <rPh sb="0" eb="2">
      <t>コウニュウ</t>
    </rPh>
    <rPh sb="2" eb="4">
      <t>キンガク</t>
    </rPh>
    <rPh sb="6" eb="8">
      <t>ゼイヌ</t>
    </rPh>
    <phoneticPr fontId="1"/>
  </si>
  <si>
    <t>残渣処理</t>
    <rPh sb="0" eb="2">
      <t>ザンサ</t>
    </rPh>
    <rPh sb="2" eb="4">
      <t>ショリ</t>
    </rPh>
    <phoneticPr fontId="1"/>
  </si>
  <si>
    <t>ウイルスフリー苗及び健全な種芋の利用</t>
    <rPh sb="7" eb="8">
      <t>ナエ</t>
    </rPh>
    <rPh sb="8" eb="9">
      <t>オヨ</t>
    </rPh>
    <rPh sb="10" eb="12">
      <t>ケンゼン</t>
    </rPh>
    <rPh sb="13" eb="15">
      <t>タネイモ</t>
    </rPh>
    <rPh sb="16" eb="18">
      <t>リヨウ</t>
    </rPh>
    <phoneticPr fontId="1"/>
  </si>
  <si>
    <t>苗及び苗床の殺菌</t>
    <rPh sb="0" eb="1">
      <t>ナエ</t>
    </rPh>
    <rPh sb="1" eb="2">
      <t>オヨ</t>
    </rPh>
    <rPh sb="3" eb="5">
      <t>ナエドコ</t>
    </rPh>
    <rPh sb="6" eb="8">
      <t>サッキン</t>
    </rPh>
    <phoneticPr fontId="1"/>
  </si>
  <si>
    <t>早期栽培の推進</t>
    <rPh sb="0" eb="2">
      <t>ソウキ</t>
    </rPh>
    <rPh sb="2" eb="4">
      <t>サイバイ</t>
    </rPh>
    <rPh sb="5" eb="7">
      <t>スイシン</t>
    </rPh>
    <phoneticPr fontId="1"/>
  </si>
  <si>
    <t>被覆資材</t>
    <rPh sb="0" eb="2">
      <t>ヒフク</t>
    </rPh>
    <rPh sb="2" eb="4">
      <t>シザイ</t>
    </rPh>
    <phoneticPr fontId="1"/>
  </si>
  <si>
    <t>堆肥利用</t>
    <rPh sb="0" eb="2">
      <t>タイヒ</t>
    </rPh>
    <rPh sb="2" eb="4">
      <t>リヨウ</t>
    </rPh>
    <phoneticPr fontId="1"/>
  </si>
  <si>
    <t>対象地域全体を対象とした取組み</t>
    <rPh sb="0" eb="2">
      <t>タイショウ</t>
    </rPh>
    <rPh sb="2" eb="4">
      <t>チイキ</t>
    </rPh>
    <rPh sb="4" eb="6">
      <t>ゼンタイ</t>
    </rPh>
    <rPh sb="7" eb="9">
      <t>タイショウ</t>
    </rPh>
    <rPh sb="12" eb="14">
      <t>トリク</t>
    </rPh>
    <phoneticPr fontId="1"/>
  </si>
  <si>
    <t>被害が著しいほ場を対象とした取組み</t>
    <rPh sb="0" eb="2">
      <t>ヒガイ</t>
    </rPh>
    <rPh sb="3" eb="4">
      <t>イチジル</t>
    </rPh>
    <rPh sb="7" eb="8">
      <t>ジョウ</t>
    </rPh>
    <rPh sb="9" eb="11">
      <t>タイショウ</t>
    </rPh>
    <rPh sb="14" eb="16">
      <t>トリク</t>
    </rPh>
    <phoneticPr fontId="1"/>
  </si>
  <si>
    <t>購入資材名等</t>
    <rPh sb="0" eb="2">
      <t>コウニュウ</t>
    </rPh>
    <rPh sb="2" eb="4">
      <t>シザイ</t>
    </rPh>
    <rPh sb="4" eb="5">
      <t>メイ</t>
    </rPh>
    <rPh sb="5" eb="6">
      <t>トウ</t>
    </rPh>
    <phoneticPr fontId="1"/>
  </si>
  <si>
    <t>事業費</t>
    <rPh sb="0" eb="3">
      <t>ジギョウヒ</t>
    </rPh>
    <phoneticPr fontId="1"/>
  </si>
  <si>
    <t>税込み</t>
    <rPh sb="0" eb="2">
      <t>ゼイコ</t>
    </rPh>
    <phoneticPr fontId="1"/>
  </si>
  <si>
    <t>課税事業者</t>
    <rPh sb="0" eb="2">
      <t>カゼイ</t>
    </rPh>
    <rPh sb="2" eb="5">
      <t>ジギョウシャ</t>
    </rPh>
    <phoneticPr fontId="1"/>
  </si>
  <si>
    <t>うち国費</t>
    <rPh sb="2" eb="4">
      <t>コクヒ</t>
    </rPh>
    <phoneticPr fontId="1"/>
  </si>
  <si>
    <t>事業費(税込)</t>
    <rPh sb="0" eb="3">
      <t>ジギョウヒ</t>
    </rPh>
    <rPh sb="4" eb="6">
      <t>ゼイコ</t>
    </rPh>
    <phoneticPr fontId="1"/>
  </si>
  <si>
    <t>事業費(税抜)</t>
    <rPh sb="0" eb="3">
      <t>ジギョウヒ</t>
    </rPh>
    <rPh sb="4" eb="6">
      <t>ゼイヌ</t>
    </rPh>
    <phoneticPr fontId="1"/>
  </si>
  <si>
    <t>助成金額</t>
    <rPh sb="0" eb="2">
      <t>ジョセイ</t>
    </rPh>
    <rPh sb="2" eb="4">
      <t>キンガク</t>
    </rPh>
    <phoneticPr fontId="1"/>
  </si>
  <si>
    <t>除税額</t>
    <rPh sb="0" eb="1">
      <t>ジョ</t>
    </rPh>
    <rPh sb="1" eb="3">
      <t>ゼイガク</t>
    </rPh>
    <phoneticPr fontId="1"/>
  </si>
  <si>
    <t>継続栽培</t>
    <rPh sb="0" eb="4">
      <t>ケイゾクサイバイ</t>
    </rPh>
    <phoneticPr fontId="1"/>
  </si>
  <si>
    <t>３割未満</t>
    <rPh sb="1" eb="2">
      <t>ワリ</t>
    </rPh>
    <rPh sb="2" eb="4">
      <t>ミマン</t>
    </rPh>
    <phoneticPr fontId="1"/>
  </si>
  <si>
    <t>３割以上</t>
    <rPh sb="1" eb="4">
      <t>ワリイジョウ</t>
    </rPh>
    <phoneticPr fontId="1"/>
  </si>
  <si>
    <t>予防・治療薬剤の購入及び散布</t>
  </si>
  <si>
    <t>合計</t>
    <rPh sb="0" eb="2">
      <t>ゴウケイ</t>
    </rPh>
    <phoneticPr fontId="1"/>
  </si>
  <si>
    <t>資材名</t>
    <rPh sb="0" eb="2">
      <t>シザイ</t>
    </rPh>
    <rPh sb="2" eb="3">
      <t>メイ</t>
    </rPh>
    <phoneticPr fontId="1"/>
  </si>
  <si>
    <t>面積</t>
    <rPh sb="0" eb="2">
      <t>メンセキ</t>
    </rPh>
    <phoneticPr fontId="1"/>
  </si>
  <si>
    <t>品目</t>
    <rPh sb="0" eb="2">
      <t>ヒンモク</t>
    </rPh>
    <phoneticPr fontId="1"/>
  </si>
  <si>
    <t>「みどりのチェック」チェックシートの提出</t>
    <phoneticPr fontId="1"/>
  </si>
  <si>
    <t>（参考様式１：事業費内訳一覧表）※R7次期作</t>
    <rPh sb="1" eb="3">
      <t>サンコウ</t>
    </rPh>
    <rPh sb="3" eb="5">
      <t>ヨウシキ</t>
    </rPh>
    <rPh sb="7" eb="10">
      <t>ジギョウヒ</t>
    </rPh>
    <rPh sb="10" eb="12">
      <t>ウチワケ</t>
    </rPh>
    <rPh sb="12" eb="15">
      <t>イチランヒョウ</t>
    </rPh>
    <rPh sb="19" eb="22">
      <t>ジキサク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</si>
</sst>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  <font>
      <sz val="10"/>
      <name val="ＭＳ ゴシック"/>
      <family val="2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38" fontId="3" fillId="0" borderId="1" xfId="1" applyFont="1" applyBorder="1" applyAlignment="1">
      <alignment vertical="center" shrinkToFit="1"/>
    </xf>
    <xf numFmtId="38" fontId="2" fillId="0" borderId="0" xfId="1" applyFont="1">
      <alignment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wrapText="1" shrinkToFit="1"/>
    </xf>
    <xf numFmtId="38" fontId="3" fillId="2" borderId="1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wrapText="1" shrinkToFit="1"/>
    </xf>
    <xf numFmtId="38" fontId="3" fillId="2" borderId="1" xfId="1" applyFont="1" applyFill="1" applyBorder="1" applyAlignment="1">
      <alignment vertical="center" shrinkToFit="1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2" fillId="0" borderId="0" xfId="1" applyFont="1" applyAlignment="1">
      <alignment vertical="center" shrinkToFit="1"/>
    </xf>
    <xf numFmtId="38" fontId="6" fillId="0" borderId="1" xfId="1" applyFont="1" applyBorder="1" applyAlignment="1">
      <alignment horizontal="center" vertical="center" wrapText="1" shrinkToFit="1"/>
    </xf>
    <xf numFmtId="176" fontId="3" fillId="0" borderId="1" xfId="1" applyNumberFormat="1" applyFont="1" applyBorder="1" applyAlignment="1">
      <alignment horizontal="left" vertical="center" shrinkToFit="1"/>
    </xf>
    <xf numFmtId="38" fontId="8" fillId="0" borderId="1" xfId="1" applyFont="1" applyBorder="1" applyAlignment="1">
      <alignment vertical="center" shrinkToFit="1"/>
    </xf>
    <xf numFmtId="38" fontId="8" fillId="0" borderId="1" xfId="1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38" fontId="8" fillId="2" borderId="1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vertical="center" shrinkToFit="1"/>
    </xf>
    <xf numFmtId="38" fontId="9" fillId="3" borderId="1" xfId="1" applyFont="1" applyFill="1" applyBorder="1" applyAlignment="1">
      <alignment vertical="center" shrinkToFit="1"/>
    </xf>
    <xf numFmtId="38" fontId="11" fillId="3" borderId="9" xfId="1" applyFont="1" applyFill="1" applyBorder="1" applyAlignment="1">
      <alignment horizontal="center" vertical="center"/>
    </xf>
    <xf numFmtId="38" fontId="11" fillId="3" borderId="10" xfId="1" applyFont="1" applyFill="1" applyBorder="1" applyAlignment="1">
      <alignment horizontal="center" vertical="center"/>
    </xf>
    <xf numFmtId="38" fontId="12" fillId="3" borderId="1" xfId="1" applyFont="1" applyFill="1" applyBorder="1">
      <alignment vertical="center"/>
    </xf>
    <xf numFmtId="38" fontId="11" fillId="3" borderId="8" xfId="1" applyFont="1" applyFill="1" applyBorder="1" applyAlignment="1">
      <alignment horizontal="center" vertical="center"/>
    </xf>
    <xf numFmtId="38" fontId="11" fillId="3" borderId="10" xfId="1" applyFont="1" applyFill="1" applyBorder="1" applyAlignment="1">
      <alignment horizontal="center" vertical="center" wrapText="1" shrinkToFit="1"/>
    </xf>
    <xf numFmtId="38" fontId="2" fillId="0" borderId="1" xfId="1" applyFont="1" applyBorder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176" fontId="3" fillId="0" borderId="0" xfId="1" applyNumberFormat="1" applyFont="1" applyBorder="1" applyAlignment="1">
      <alignment horizontal="left" vertical="center" shrinkToFit="1"/>
    </xf>
    <xf numFmtId="38" fontId="3" fillId="0" borderId="0" xfId="1" applyFont="1" applyFill="1" applyBorder="1" applyAlignment="1">
      <alignment vertical="center" shrinkToFit="1"/>
    </xf>
    <xf numFmtId="38" fontId="2" fillId="5" borderId="3" xfId="1" applyFont="1" applyFill="1" applyBorder="1" applyAlignment="1">
      <alignment vertical="center"/>
    </xf>
    <xf numFmtId="38" fontId="2" fillId="5" borderId="4" xfId="1" applyFont="1" applyFill="1" applyBorder="1" applyAlignment="1">
      <alignment vertical="center"/>
    </xf>
    <xf numFmtId="38" fontId="7" fillId="0" borderId="1" xfId="1" applyFont="1" applyBorder="1" applyAlignment="1">
      <alignment vertical="center" shrinkToFit="1"/>
    </xf>
    <xf numFmtId="38" fontId="14" fillId="7" borderId="1" xfId="1" applyFont="1" applyFill="1" applyBorder="1" applyAlignment="1" applyProtection="1">
      <alignment horizontal="right" vertical="center"/>
    </xf>
    <xf numFmtId="38" fontId="14" fillId="0" borderId="10" xfId="1" applyFont="1" applyBorder="1" applyAlignment="1">
      <alignment horizontal="right" vertical="center"/>
    </xf>
    <xf numFmtId="38" fontId="6" fillId="0" borderId="12" xfId="1" applyFont="1" applyBorder="1">
      <alignment vertical="center"/>
    </xf>
    <xf numFmtId="38" fontId="14" fillId="7" borderId="12" xfId="1" applyFont="1" applyFill="1" applyBorder="1" applyAlignment="1" applyProtection="1">
      <alignment horizontal="right" vertical="center"/>
    </xf>
    <xf numFmtId="38" fontId="3" fillId="0" borderId="0" xfId="1" applyFont="1" applyBorder="1" applyAlignment="1">
      <alignment horizontal="right" vertical="center" shrinkToFit="1"/>
    </xf>
    <xf numFmtId="38" fontId="14" fillId="8" borderId="1" xfId="1" applyFont="1" applyFill="1" applyBorder="1" applyAlignment="1">
      <alignment horizontal="center" vertical="center"/>
    </xf>
    <xf numFmtId="38" fontId="14" fillId="8" borderId="1" xfId="1" applyFont="1" applyFill="1" applyBorder="1" applyAlignment="1">
      <alignment horizontal="center" vertical="center" shrinkToFit="1"/>
    </xf>
    <xf numFmtId="38" fontId="14" fillId="8" borderId="1" xfId="1" applyFont="1" applyFill="1" applyBorder="1" applyAlignment="1">
      <alignment horizontal="center" vertical="center" wrapText="1" shrinkToFit="1"/>
    </xf>
    <xf numFmtId="38" fontId="15" fillId="8" borderId="1" xfId="1" applyFont="1" applyFill="1" applyBorder="1" applyAlignment="1">
      <alignment horizontal="center" vertical="center" shrinkToFit="1"/>
    </xf>
    <xf numFmtId="38" fontId="16" fillId="8" borderId="1" xfId="1" applyFont="1" applyFill="1" applyBorder="1" applyAlignment="1">
      <alignment horizontal="center" vertical="center" wrapText="1" shrinkToFit="1"/>
    </xf>
    <xf numFmtId="38" fontId="2" fillId="8" borderId="1" xfId="1" applyFont="1" applyFill="1" applyBorder="1" applyAlignment="1">
      <alignment horizontal="center" vertical="center" shrinkToFit="1"/>
    </xf>
    <xf numFmtId="38" fontId="11" fillId="8" borderId="1" xfId="1" applyFont="1" applyFill="1" applyBorder="1" applyAlignment="1">
      <alignment horizontal="center" vertical="center"/>
    </xf>
    <xf numFmtId="38" fontId="11" fillId="8" borderId="1" xfId="1" applyFont="1" applyFill="1" applyBorder="1" applyAlignment="1">
      <alignment horizontal="center" vertical="center" shrinkToFit="1"/>
    </xf>
    <xf numFmtId="38" fontId="17" fillId="8" borderId="1" xfId="1" applyFont="1" applyFill="1" applyBorder="1" applyAlignment="1">
      <alignment horizontal="center" vertical="center" wrapText="1" shrinkToFit="1"/>
    </xf>
    <xf numFmtId="38" fontId="18" fillId="8" borderId="1" xfId="1" applyFont="1" applyFill="1" applyBorder="1" applyAlignment="1">
      <alignment horizontal="center" vertical="center" shrinkToFit="1"/>
    </xf>
    <xf numFmtId="38" fontId="17" fillId="7" borderId="0" xfId="1" applyFont="1" applyFill="1" applyBorder="1" applyAlignment="1">
      <alignment vertical="center" shrinkToFit="1"/>
    </xf>
    <xf numFmtId="38" fontId="11" fillId="0" borderId="0" xfId="1" applyFont="1">
      <alignment vertical="center"/>
    </xf>
    <xf numFmtId="38" fontId="19" fillId="0" borderId="1" xfId="1" applyFont="1" applyBorder="1" applyAlignment="1">
      <alignment vertical="center" shrinkToFit="1"/>
    </xf>
    <xf numFmtId="38" fontId="11" fillId="7" borderId="1" xfId="1" applyFont="1" applyFill="1" applyBorder="1" applyAlignment="1" applyProtection="1">
      <alignment horizontal="right" vertical="center"/>
    </xf>
    <xf numFmtId="38" fontId="11" fillId="7" borderId="0" xfId="1" applyFont="1" applyFill="1" applyBorder="1" applyAlignment="1" applyProtection="1">
      <alignment vertical="center"/>
    </xf>
    <xf numFmtId="38" fontId="18" fillId="0" borderId="12" xfId="1" applyFont="1" applyBorder="1">
      <alignment vertical="center"/>
    </xf>
    <xf numFmtId="38" fontId="11" fillId="7" borderId="12" xfId="1" applyFont="1" applyFill="1" applyBorder="1" applyAlignment="1" applyProtection="1">
      <alignment horizontal="right" vertical="center"/>
    </xf>
    <xf numFmtId="38" fontId="11" fillId="0" borderId="10" xfId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38" fontId="19" fillId="0" borderId="1" xfId="1" applyFont="1" applyFill="1" applyBorder="1" applyAlignment="1">
      <alignment vertical="center" shrinkToFit="1"/>
    </xf>
    <xf numFmtId="38" fontId="11" fillId="0" borderId="1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>
      <alignment vertical="center"/>
    </xf>
    <xf numFmtId="38" fontId="18" fillId="0" borderId="12" xfId="1" applyFont="1" applyFill="1" applyBorder="1">
      <alignment vertical="center"/>
    </xf>
    <xf numFmtId="38" fontId="11" fillId="0" borderId="12" xfId="1" applyFont="1" applyFill="1" applyBorder="1" applyAlignment="1" applyProtection="1">
      <alignment horizontal="right" vertical="center"/>
    </xf>
    <xf numFmtId="38" fontId="2" fillId="0" borderId="2" xfId="1" applyFont="1" applyBorder="1" applyAlignment="1">
      <alignment horizontal="left" vertical="center"/>
    </xf>
    <xf numFmtId="38" fontId="2" fillId="8" borderId="8" xfId="1" applyFont="1" applyFill="1" applyBorder="1" applyAlignment="1">
      <alignment horizontal="center" vertical="center" shrinkToFit="1"/>
    </xf>
    <xf numFmtId="38" fontId="2" fillId="8" borderId="10" xfId="1" applyFont="1" applyFill="1" applyBorder="1" applyAlignment="1">
      <alignment horizontal="center" vertical="center" shrinkToFit="1"/>
    </xf>
    <xf numFmtId="38" fontId="2" fillId="4" borderId="3" xfId="1" applyFont="1" applyFill="1" applyBorder="1" applyAlignment="1">
      <alignment horizontal="center" vertical="center"/>
    </xf>
    <xf numFmtId="38" fontId="2" fillId="4" borderId="4" xfId="1" applyFont="1" applyFill="1" applyBorder="1" applyAlignment="1">
      <alignment horizontal="center" vertical="center"/>
    </xf>
    <xf numFmtId="38" fontId="2" fillId="4" borderId="5" xfId="1" applyFont="1" applyFill="1" applyBorder="1" applyAlignment="1">
      <alignment horizontal="center" vertical="center"/>
    </xf>
    <xf numFmtId="38" fontId="2" fillId="4" borderId="6" xfId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/>
    </xf>
    <xf numFmtId="38" fontId="2" fillId="4" borderId="7" xfId="1" applyFont="1" applyFill="1" applyBorder="1" applyAlignment="1">
      <alignment horizontal="center" vertical="center"/>
    </xf>
    <xf numFmtId="38" fontId="10" fillId="3" borderId="11" xfId="1" applyFont="1" applyFill="1" applyBorder="1" applyAlignment="1">
      <alignment horizontal="center" vertical="center"/>
    </xf>
    <xf numFmtId="38" fontId="10" fillId="3" borderId="6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 wrapText="1"/>
    </xf>
    <xf numFmtId="38" fontId="2" fillId="5" borderId="6" xfId="1" applyFont="1" applyFill="1" applyBorder="1" applyAlignment="1">
      <alignment horizontal="center" vertical="center"/>
    </xf>
    <xf numFmtId="38" fontId="2" fillId="5" borderId="2" xfId="1" applyFont="1" applyFill="1" applyBorder="1" applyAlignment="1">
      <alignment horizontal="center" vertical="center"/>
    </xf>
    <xf numFmtId="38" fontId="2" fillId="5" borderId="7" xfId="1" applyFont="1" applyFill="1" applyBorder="1" applyAlignment="1">
      <alignment horizontal="center" vertical="center"/>
    </xf>
    <xf numFmtId="38" fontId="2" fillId="6" borderId="3" xfId="1" applyFont="1" applyFill="1" applyBorder="1" applyAlignment="1">
      <alignment horizontal="center" vertical="center"/>
    </xf>
    <xf numFmtId="38" fontId="2" fillId="6" borderId="4" xfId="1" applyFont="1" applyFill="1" applyBorder="1" applyAlignment="1">
      <alignment horizontal="center" vertical="center"/>
    </xf>
    <xf numFmtId="38" fontId="2" fillId="6" borderId="5" xfId="1" applyFont="1" applyFill="1" applyBorder="1" applyAlignment="1">
      <alignment horizontal="center" vertical="center"/>
    </xf>
    <xf numFmtId="38" fontId="3" fillId="0" borderId="8" xfId="1" applyFont="1" applyBorder="1" applyAlignment="1">
      <alignment horizontal="center" vertical="center" wrapText="1" shrinkToFit="1"/>
    </xf>
    <xf numFmtId="38" fontId="3" fillId="0" borderId="9" xfId="1" applyFont="1" applyBorder="1" applyAlignment="1">
      <alignment horizontal="center" vertical="center" wrapText="1" shrinkToFit="1"/>
    </xf>
    <xf numFmtId="38" fontId="3" fillId="0" borderId="10" xfId="1" applyFont="1" applyBorder="1" applyAlignment="1">
      <alignment horizontal="center" vertical="center" wrapText="1" shrinkToFit="1"/>
    </xf>
  </cellXfs>
  <cellStyles count="3">
    <cellStyle name="桁区切り" xfId="1" builtinId="6"/>
    <cellStyle name="説明文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6"/>
  <sheetViews>
    <sheetView tabSelected="1" view="pageBreakPreview" zoomScaleNormal="100" zoomScaleSheetLayoutView="100" workbookViewId="0">
      <selection activeCell="M23" sqref="M23"/>
    </sheetView>
  </sheetViews>
  <sheetFormatPr defaultColWidth="9" defaultRowHeight="16.5" x14ac:dyDescent="0.2"/>
  <cols>
    <col min="1" max="1" width="3.453125" style="10" customWidth="1"/>
    <col min="2" max="2" width="3.6328125" style="11" customWidth="1"/>
    <col min="3" max="3" width="30.7265625" style="11" customWidth="1"/>
    <col min="4" max="4" width="17.36328125" style="11" customWidth="1"/>
    <col min="5" max="5" width="8.90625" style="2" customWidth="1"/>
    <col min="6" max="69" width="8.7265625" style="2" customWidth="1"/>
    <col min="70" max="16384" width="9" style="2"/>
  </cols>
  <sheetData>
    <row r="1" spans="2:69" x14ac:dyDescent="0.2">
      <c r="B1" s="62" t="s">
        <v>42</v>
      </c>
      <c r="C1" s="62"/>
      <c r="D1" s="62"/>
      <c r="E1" s="62"/>
      <c r="F1" s="62"/>
      <c r="G1" s="62"/>
      <c r="H1" s="62"/>
    </row>
    <row r="2" spans="2:69" ht="13.5" customHeight="1" x14ac:dyDescent="0.2">
      <c r="B2" s="73" t="s">
        <v>0</v>
      </c>
      <c r="C2" s="73" t="s">
        <v>1</v>
      </c>
      <c r="D2" s="81" t="s">
        <v>41</v>
      </c>
      <c r="E2" s="74" t="s">
        <v>2</v>
      </c>
      <c r="F2" s="65" t="s">
        <v>22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7"/>
      <c r="AU2" s="29" t="s">
        <v>23</v>
      </c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78" t="s">
        <v>33</v>
      </c>
      <c r="BM2" s="79"/>
      <c r="BN2" s="79"/>
      <c r="BO2" s="80"/>
      <c r="BP2" s="71" t="s">
        <v>25</v>
      </c>
      <c r="BQ2" s="23"/>
    </row>
    <row r="3" spans="2:69" ht="13.5" customHeight="1" x14ac:dyDescent="0.2">
      <c r="B3" s="73"/>
      <c r="C3" s="73"/>
      <c r="D3" s="82"/>
      <c r="E3" s="74"/>
      <c r="F3" s="68" t="s">
        <v>16</v>
      </c>
      <c r="G3" s="69"/>
      <c r="H3" s="69"/>
      <c r="I3" s="69"/>
      <c r="J3" s="69"/>
      <c r="K3" s="70"/>
      <c r="L3" s="68" t="s">
        <v>17</v>
      </c>
      <c r="M3" s="69"/>
      <c r="N3" s="69"/>
      <c r="O3" s="69"/>
      <c r="P3" s="69"/>
      <c r="Q3" s="70"/>
      <c r="R3" s="68" t="s">
        <v>18</v>
      </c>
      <c r="S3" s="69"/>
      <c r="T3" s="69"/>
      <c r="U3" s="69"/>
      <c r="V3" s="69"/>
      <c r="W3" s="70"/>
      <c r="X3" s="68" t="s">
        <v>6</v>
      </c>
      <c r="Y3" s="69"/>
      <c r="Z3" s="69"/>
      <c r="AA3" s="69"/>
      <c r="AB3" s="70"/>
      <c r="AC3" s="68" t="s">
        <v>19</v>
      </c>
      <c r="AD3" s="69"/>
      <c r="AE3" s="69"/>
      <c r="AF3" s="69"/>
      <c r="AG3" s="69"/>
      <c r="AH3" s="70"/>
      <c r="AI3" s="65" t="s">
        <v>36</v>
      </c>
      <c r="AJ3" s="66"/>
      <c r="AK3" s="66"/>
      <c r="AL3" s="66"/>
      <c r="AM3" s="66"/>
      <c r="AN3" s="67"/>
      <c r="AO3" s="68" t="s">
        <v>21</v>
      </c>
      <c r="AP3" s="69"/>
      <c r="AQ3" s="69"/>
      <c r="AR3" s="69"/>
      <c r="AS3" s="69"/>
      <c r="AT3" s="70"/>
      <c r="AU3" s="75" t="s">
        <v>5</v>
      </c>
      <c r="AV3" s="76"/>
      <c r="AW3" s="76"/>
      <c r="AX3" s="76"/>
      <c r="AY3" s="76"/>
      <c r="AZ3" s="77"/>
      <c r="BA3" s="75" t="s">
        <v>20</v>
      </c>
      <c r="BB3" s="76"/>
      <c r="BC3" s="76"/>
      <c r="BD3" s="76"/>
      <c r="BE3" s="76"/>
      <c r="BF3" s="77"/>
      <c r="BG3" s="75" t="s">
        <v>10</v>
      </c>
      <c r="BH3" s="76"/>
      <c r="BI3" s="76"/>
      <c r="BJ3" s="76"/>
      <c r="BK3" s="76"/>
      <c r="BL3" s="78" t="s">
        <v>34</v>
      </c>
      <c r="BM3" s="80"/>
      <c r="BN3" s="78" t="s">
        <v>35</v>
      </c>
      <c r="BO3" s="80"/>
      <c r="BP3" s="72"/>
      <c r="BQ3" s="20" t="s">
        <v>9</v>
      </c>
    </row>
    <row r="4" spans="2:69" ht="24" x14ac:dyDescent="0.2">
      <c r="B4" s="73"/>
      <c r="C4" s="73"/>
      <c r="D4" s="83"/>
      <c r="E4" s="74"/>
      <c r="F4" s="3" t="s">
        <v>24</v>
      </c>
      <c r="G4" s="3" t="s">
        <v>13</v>
      </c>
      <c r="H4" s="3" t="s">
        <v>3</v>
      </c>
      <c r="I4" s="12" t="s">
        <v>14</v>
      </c>
      <c r="J4" s="12" t="s">
        <v>15</v>
      </c>
      <c r="K4" s="5" t="s">
        <v>4</v>
      </c>
      <c r="L4" s="3" t="s">
        <v>24</v>
      </c>
      <c r="M4" s="3" t="s">
        <v>13</v>
      </c>
      <c r="N4" s="3" t="s">
        <v>3</v>
      </c>
      <c r="O4" s="12" t="s">
        <v>14</v>
      </c>
      <c r="P4" s="12" t="s">
        <v>15</v>
      </c>
      <c r="Q4" s="5" t="s">
        <v>4</v>
      </c>
      <c r="R4" s="3" t="s">
        <v>24</v>
      </c>
      <c r="S4" s="3" t="s">
        <v>13</v>
      </c>
      <c r="T4" s="3" t="s">
        <v>3</v>
      </c>
      <c r="U4" s="12" t="s">
        <v>14</v>
      </c>
      <c r="V4" s="12" t="s">
        <v>15</v>
      </c>
      <c r="W4" s="5" t="s">
        <v>4</v>
      </c>
      <c r="X4" s="3" t="s">
        <v>13</v>
      </c>
      <c r="Y4" s="3" t="s">
        <v>3</v>
      </c>
      <c r="Z4" s="12" t="s">
        <v>14</v>
      </c>
      <c r="AA4" s="12" t="s">
        <v>15</v>
      </c>
      <c r="AB4" s="5" t="s">
        <v>4</v>
      </c>
      <c r="AC4" s="3" t="s">
        <v>24</v>
      </c>
      <c r="AD4" s="3" t="s">
        <v>13</v>
      </c>
      <c r="AE4" s="3" t="s">
        <v>3</v>
      </c>
      <c r="AF4" s="12" t="s">
        <v>14</v>
      </c>
      <c r="AG4" s="12" t="s">
        <v>15</v>
      </c>
      <c r="AH4" s="5" t="s">
        <v>4</v>
      </c>
      <c r="AI4" s="3" t="s">
        <v>24</v>
      </c>
      <c r="AJ4" s="3" t="s">
        <v>13</v>
      </c>
      <c r="AK4" s="3" t="s">
        <v>3</v>
      </c>
      <c r="AL4" s="12" t="s">
        <v>14</v>
      </c>
      <c r="AM4" s="12" t="s">
        <v>15</v>
      </c>
      <c r="AN4" s="5" t="s">
        <v>4</v>
      </c>
      <c r="AO4" s="3" t="s">
        <v>24</v>
      </c>
      <c r="AP4" s="3" t="s">
        <v>13</v>
      </c>
      <c r="AQ4" s="3" t="s">
        <v>3</v>
      </c>
      <c r="AR4" s="12" t="s">
        <v>14</v>
      </c>
      <c r="AS4" s="12" t="s">
        <v>15</v>
      </c>
      <c r="AT4" s="5" t="s">
        <v>4</v>
      </c>
      <c r="AU4" s="3" t="s">
        <v>24</v>
      </c>
      <c r="AV4" s="3" t="s">
        <v>13</v>
      </c>
      <c r="AW4" s="3" t="s">
        <v>3</v>
      </c>
      <c r="AX4" s="12" t="s">
        <v>14</v>
      </c>
      <c r="AY4" s="12" t="s">
        <v>15</v>
      </c>
      <c r="AZ4" s="5" t="s">
        <v>4</v>
      </c>
      <c r="BA4" s="3" t="s">
        <v>24</v>
      </c>
      <c r="BB4" s="3" t="s">
        <v>13</v>
      </c>
      <c r="BC4" s="3" t="s">
        <v>3</v>
      </c>
      <c r="BD4" s="12" t="s">
        <v>14</v>
      </c>
      <c r="BE4" s="12" t="s">
        <v>15</v>
      </c>
      <c r="BF4" s="5" t="s">
        <v>4</v>
      </c>
      <c r="BG4" s="8" t="s">
        <v>12</v>
      </c>
      <c r="BH4" s="8" t="s">
        <v>11</v>
      </c>
      <c r="BI4" s="4" t="s">
        <v>7</v>
      </c>
      <c r="BJ4" s="4" t="s">
        <v>25</v>
      </c>
      <c r="BK4" s="6" t="s">
        <v>8</v>
      </c>
      <c r="BL4" s="4" t="s">
        <v>7</v>
      </c>
      <c r="BM4" s="6" t="s">
        <v>8</v>
      </c>
      <c r="BN4" s="4" t="s">
        <v>7</v>
      </c>
      <c r="BO4" s="6" t="s">
        <v>8</v>
      </c>
      <c r="BP4" s="24" t="s">
        <v>26</v>
      </c>
      <c r="BQ4" s="21"/>
    </row>
    <row r="5" spans="2:69" x14ac:dyDescent="0.2">
      <c r="B5" s="14"/>
      <c r="C5" s="14"/>
      <c r="D5" s="14"/>
      <c r="E5" s="15"/>
      <c r="F5" s="14"/>
      <c r="G5" s="16"/>
      <c r="H5" s="14"/>
      <c r="I5" s="14"/>
      <c r="J5" s="14"/>
      <c r="K5" s="17">
        <f>IF($E5="○",ROUNDDOWN(J5/2,0),ROUNDDOWN(I5/2,0))</f>
        <v>0</v>
      </c>
      <c r="L5" s="14"/>
      <c r="M5" s="16"/>
      <c r="N5" s="14"/>
      <c r="O5" s="14"/>
      <c r="P5" s="14"/>
      <c r="Q5" s="17">
        <f t="shared" ref="Q5:Q7" si="0">IF($E5="○",ROUNDDOWN(P5/2,0),ROUNDDOWN(O5/2,0))</f>
        <v>0</v>
      </c>
      <c r="R5" s="14"/>
      <c r="S5" s="16"/>
      <c r="T5" s="14"/>
      <c r="U5" s="14"/>
      <c r="V5" s="14"/>
      <c r="W5" s="17">
        <f t="shared" ref="W5:W13" si="1">IF($E5="○",ROUNDDOWN(V5/2,0),ROUNDDOWN(U5/2,0))</f>
        <v>0</v>
      </c>
      <c r="X5" s="14"/>
      <c r="Y5" s="16"/>
      <c r="Z5" s="14"/>
      <c r="AA5" s="14"/>
      <c r="AB5" s="17">
        <f t="shared" ref="AB5:AB13" si="2">IF($E5="○",ROUNDDOWN(AA5/2,0),ROUNDDOWN(Z5/2,0))</f>
        <v>0</v>
      </c>
      <c r="AC5" s="14"/>
      <c r="AD5" s="16"/>
      <c r="AE5" s="14"/>
      <c r="AF5" s="14"/>
      <c r="AG5" s="14"/>
      <c r="AH5" s="17">
        <f t="shared" ref="AH5:AH13" si="3">IF($E5="○",ROUNDDOWN(AG5/2,0),ROUNDDOWN(AF5/2,0))</f>
        <v>0</v>
      </c>
      <c r="AI5" s="14"/>
      <c r="AJ5" s="16"/>
      <c r="AK5" s="14"/>
      <c r="AL5" s="14"/>
      <c r="AM5" s="14"/>
      <c r="AN5" s="17">
        <f>IF($E5="○",ROUNDDOWN(AM5/2,0),ROUNDDOWN(AL5/2,0))</f>
        <v>0</v>
      </c>
      <c r="AO5" s="14"/>
      <c r="AP5" s="16"/>
      <c r="AQ5" s="14"/>
      <c r="AR5" s="14"/>
      <c r="AS5" s="14"/>
      <c r="AT5" s="17">
        <f t="shared" ref="AT5:AT13" si="4">IF($E5="○",ROUNDDOWN(AS5/2,0),ROUNDDOWN(AR5/2,0))</f>
        <v>0</v>
      </c>
      <c r="AU5" s="14"/>
      <c r="AV5" s="16"/>
      <c r="AW5" s="14"/>
      <c r="AX5" s="14"/>
      <c r="AY5" s="14"/>
      <c r="AZ5" s="17">
        <f t="shared" ref="AZ5:AZ13" si="5">IF($E5="○",ROUNDDOWN(AY5/2,0),ROUNDDOWN(AX5/2,0))</f>
        <v>0</v>
      </c>
      <c r="BA5" s="14"/>
      <c r="BB5" s="16"/>
      <c r="BC5" s="14"/>
      <c r="BD5" s="14"/>
      <c r="BE5" s="14"/>
      <c r="BF5" s="17">
        <f t="shared" ref="BF5:BF13" si="6">IF($E5="○",ROUNDDOWN(BE5/2,0),ROUNDDOWN(BD5/2,0))</f>
        <v>0</v>
      </c>
      <c r="BG5" s="18"/>
      <c r="BH5" s="16"/>
      <c r="BI5" s="14"/>
      <c r="BJ5" s="14"/>
      <c r="BK5" s="17">
        <f>BJ5</f>
        <v>0</v>
      </c>
      <c r="BL5" s="14"/>
      <c r="BM5" s="17">
        <f>BL5*10000/10</f>
        <v>0</v>
      </c>
      <c r="BN5" s="14"/>
      <c r="BO5" s="17">
        <f>BN5*20000/10</f>
        <v>0</v>
      </c>
      <c r="BP5" s="19">
        <f t="shared" ref="BP5:BP13" si="7">SUM(I5,O5,U5,Z5,AF5,AL5,AX5,BD5,AR5,BJ5,BM5,BO5)</f>
        <v>0</v>
      </c>
      <c r="BQ5" s="22">
        <f t="shared" ref="BQ5:BQ13" si="8">SUM(K5,Q5,W5,AB5,AH5,AN5,AZ5,BF5,AT5,BK5,BM5,BO5)</f>
        <v>0</v>
      </c>
    </row>
    <row r="6" spans="2:69" x14ac:dyDescent="0.2">
      <c r="B6" s="14"/>
      <c r="C6" s="14"/>
      <c r="D6" s="14"/>
      <c r="E6" s="15"/>
      <c r="F6" s="14"/>
      <c r="G6" s="16"/>
      <c r="H6" s="14"/>
      <c r="I6" s="14"/>
      <c r="J6" s="14"/>
      <c r="K6" s="17">
        <f t="shared" ref="K6:K13" si="9">IF($E6="○",ROUNDDOWN(J6/2,0),ROUNDDOWN(I6/2,0))</f>
        <v>0</v>
      </c>
      <c r="L6" s="14"/>
      <c r="M6" s="16"/>
      <c r="N6" s="14"/>
      <c r="O6" s="14"/>
      <c r="P6" s="14"/>
      <c r="Q6" s="17">
        <f t="shared" si="0"/>
        <v>0</v>
      </c>
      <c r="R6" s="14"/>
      <c r="S6" s="16"/>
      <c r="T6" s="14"/>
      <c r="U6" s="14"/>
      <c r="V6" s="14"/>
      <c r="W6" s="17">
        <f t="shared" si="1"/>
        <v>0</v>
      </c>
      <c r="X6" s="14"/>
      <c r="Y6" s="16"/>
      <c r="Z6" s="14"/>
      <c r="AA6" s="14"/>
      <c r="AB6" s="17">
        <f t="shared" si="2"/>
        <v>0</v>
      </c>
      <c r="AC6" s="14"/>
      <c r="AD6" s="16"/>
      <c r="AE6" s="14"/>
      <c r="AF6" s="14"/>
      <c r="AG6" s="14"/>
      <c r="AH6" s="17">
        <f t="shared" si="3"/>
        <v>0</v>
      </c>
      <c r="AI6" s="14"/>
      <c r="AJ6" s="16"/>
      <c r="AK6" s="14"/>
      <c r="AL6" s="14"/>
      <c r="AM6" s="14"/>
      <c r="AN6" s="17">
        <f t="shared" ref="AN6:AN13" si="10">IF($E6="○",ROUNDDOWN(AM6/2,0),ROUNDDOWN(AL6/2,0))</f>
        <v>0</v>
      </c>
      <c r="AO6" s="14"/>
      <c r="AP6" s="16"/>
      <c r="AQ6" s="14"/>
      <c r="AR6" s="14"/>
      <c r="AS6" s="14"/>
      <c r="AT6" s="17">
        <f t="shared" si="4"/>
        <v>0</v>
      </c>
      <c r="AU6" s="14"/>
      <c r="AV6" s="16"/>
      <c r="AW6" s="14"/>
      <c r="AX6" s="14"/>
      <c r="AY6" s="14"/>
      <c r="AZ6" s="17">
        <f t="shared" si="5"/>
        <v>0</v>
      </c>
      <c r="BA6" s="14"/>
      <c r="BB6" s="16"/>
      <c r="BC6" s="14"/>
      <c r="BD6" s="14"/>
      <c r="BE6" s="14"/>
      <c r="BF6" s="17">
        <f t="shared" si="6"/>
        <v>0</v>
      </c>
      <c r="BG6" s="18"/>
      <c r="BH6" s="16"/>
      <c r="BI6" s="14"/>
      <c r="BJ6" s="14"/>
      <c r="BK6" s="17">
        <f t="shared" ref="BK6:BK13" si="11">BJ6</f>
        <v>0</v>
      </c>
      <c r="BL6" s="14"/>
      <c r="BM6" s="17">
        <f t="shared" ref="BM6:BM13" si="12">BL6*10000/10</f>
        <v>0</v>
      </c>
      <c r="BN6" s="14"/>
      <c r="BO6" s="17">
        <f t="shared" ref="BO6:BO13" si="13">BN6*20000/10</f>
        <v>0</v>
      </c>
      <c r="BP6" s="19">
        <f t="shared" si="7"/>
        <v>0</v>
      </c>
      <c r="BQ6" s="22">
        <f t="shared" si="8"/>
        <v>0</v>
      </c>
    </row>
    <row r="7" spans="2:69" x14ac:dyDescent="0.2">
      <c r="B7" s="14"/>
      <c r="C7" s="14"/>
      <c r="D7" s="14"/>
      <c r="E7" s="14"/>
      <c r="F7" s="14"/>
      <c r="G7" s="16"/>
      <c r="H7" s="14"/>
      <c r="I7" s="14"/>
      <c r="J7" s="14"/>
      <c r="K7" s="17">
        <f t="shared" si="9"/>
        <v>0</v>
      </c>
      <c r="L7" s="14"/>
      <c r="M7" s="16"/>
      <c r="N7" s="14"/>
      <c r="O7" s="14"/>
      <c r="P7" s="14"/>
      <c r="Q7" s="17">
        <f t="shared" si="0"/>
        <v>0</v>
      </c>
      <c r="R7" s="14"/>
      <c r="S7" s="16"/>
      <c r="T7" s="14"/>
      <c r="U7" s="14"/>
      <c r="V7" s="14"/>
      <c r="W7" s="17">
        <f t="shared" si="1"/>
        <v>0</v>
      </c>
      <c r="X7" s="14"/>
      <c r="Y7" s="16"/>
      <c r="Z7" s="14"/>
      <c r="AA7" s="14"/>
      <c r="AB7" s="17">
        <f t="shared" si="2"/>
        <v>0</v>
      </c>
      <c r="AC7" s="14"/>
      <c r="AD7" s="16"/>
      <c r="AE7" s="14"/>
      <c r="AF7" s="14"/>
      <c r="AG7" s="14"/>
      <c r="AH7" s="17">
        <f t="shared" si="3"/>
        <v>0</v>
      </c>
      <c r="AI7" s="14"/>
      <c r="AJ7" s="16"/>
      <c r="AK7" s="14"/>
      <c r="AL7" s="14"/>
      <c r="AM7" s="14"/>
      <c r="AN7" s="17">
        <f t="shared" si="10"/>
        <v>0</v>
      </c>
      <c r="AO7" s="14"/>
      <c r="AP7" s="16"/>
      <c r="AQ7" s="14"/>
      <c r="AR7" s="14"/>
      <c r="AS7" s="14"/>
      <c r="AT7" s="17">
        <f t="shared" si="4"/>
        <v>0</v>
      </c>
      <c r="AU7" s="14"/>
      <c r="AV7" s="16"/>
      <c r="AW7" s="14"/>
      <c r="AX7" s="14"/>
      <c r="AY7" s="14"/>
      <c r="AZ7" s="17">
        <f t="shared" si="5"/>
        <v>0</v>
      </c>
      <c r="BA7" s="14"/>
      <c r="BB7" s="16"/>
      <c r="BC7" s="14"/>
      <c r="BD7" s="14"/>
      <c r="BE7" s="14"/>
      <c r="BF7" s="17">
        <f t="shared" si="6"/>
        <v>0</v>
      </c>
      <c r="BG7" s="18"/>
      <c r="BH7" s="16"/>
      <c r="BI7" s="14"/>
      <c r="BJ7" s="14"/>
      <c r="BK7" s="17">
        <f t="shared" si="11"/>
        <v>0</v>
      </c>
      <c r="BL7" s="14"/>
      <c r="BM7" s="17">
        <f t="shared" si="12"/>
        <v>0</v>
      </c>
      <c r="BN7" s="14"/>
      <c r="BO7" s="17">
        <f t="shared" si="13"/>
        <v>0</v>
      </c>
      <c r="BP7" s="19">
        <f t="shared" si="7"/>
        <v>0</v>
      </c>
      <c r="BQ7" s="22">
        <f t="shared" si="8"/>
        <v>0</v>
      </c>
    </row>
    <row r="8" spans="2:69" x14ac:dyDescent="0.2">
      <c r="B8" s="1"/>
      <c r="C8" s="1"/>
      <c r="D8" s="1"/>
      <c r="E8" s="1"/>
      <c r="F8" s="1"/>
      <c r="G8" s="13"/>
      <c r="H8" s="1"/>
      <c r="I8" s="1"/>
      <c r="J8" s="1"/>
      <c r="K8" s="17">
        <f t="shared" si="9"/>
        <v>0</v>
      </c>
      <c r="L8" s="1"/>
      <c r="M8" s="13"/>
      <c r="N8" s="1"/>
      <c r="O8" s="1"/>
      <c r="P8" s="1"/>
      <c r="Q8" s="7"/>
      <c r="R8" s="1"/>
      <c r="S8" s="13"/>
      <c r="T8" s="1"/>
      <c r="U8" s="1"/>
      <c r="V8" s="1"/>
      <c r="W8" s="17">
        <f t="shared" si="1"/>
        <v>0</v>
      </c>
      <c r="X8" s="1"/>
      <c r="Y8" s="13"/>
      <c r="Z8" s="1"/>
      <c r="AA8" s="1"/>
      <c r="AB8" s="17">
        <f t="shared" si="2"/>
        <v>0</v>
      </c>
      <c r="AC8" s="1"/>
      <c r="AD8" s="13"/>
      <c r="AE8" s="1"/>
      <c r="AF8" s="1"/>
      <c r="AG8" s="1"/>
      <c r="AH8" s="17">
        <f t="shared" si="3"/>
        <v>0</v>
      </c>
      <c r="AI8" s="1"/>
      <c r="AJ8" s="13"/>
      <c r="AK8" s="1"/>
      <c r="AL8" s="1"/>
      <c r="AM8" s="1"/>
      <c r="AN8" s="17">
        <f t="shared" si="10"/>
        <v>0</v>
      </c>
      <c r="AO8" s="1"/>
      <c r="AP8" s="13"/>
      <c r="AQ8" s="1"/>
      <c r="AR8" s="1"/>
      <c r="AS8" s="1"/>
      <c r="AT8" s="17">
        <f t="shared" si="4"/>
        <v>0</v>
      </c>
      <c r="AU8" s="1"/>
      <c r="AV8" s="13"/>
      <c r="AW8" s="1"/>
      <c r="AX8" s="1"/>
      <c r="AY8" s="1"/>
      <c r="AZ8" s="17">
        <f t="shared" si="5"/>
        <v>0</v>
      </c>
      <c r="BA8" s="1"/>
      <c r="BB8" s="13"/>
      <c r="BC8" s="1"/>
      <c r="BD8" s="1"/>
      <c r="BE8" s="1"/>
      <c r="BF8" s="17">
        <f t="shared" si="6"/>
        <v>0</v>
      </c>
      <c r="BG8" s="9"/>
      <c r="BH8" s="13"/>
      <c r="BI8" s="1"/>
      <c r="BJ8" s="1"/>
      <c r="BK8" s="17">
        <f t="shared" si="11"/>
        <v>0</v>
      </c>
      <c r="BL8" s="1"/>
      <c r="BM8" s="17">
        <f t="shared" si="12"/>
        <v>0</v>
      </c>
      <c r="BN8" s="1"/>
      <c r="BO8" s="17">
        <f t="shared" si="13"/>
        <v>0</v>
      </c>
      <c r="BP8" s="19">
        <f t="shared" si="7"/>
        <v>0</v>
      </c>
      <c r="BQ8" s="22">
        <f t="shared" si="8"/>
        <v>0</v>
      </c>
    </row>
    <row r="9" spans="2:69" x14ac:dyDescent="0.2">
      <c r="B9" s="1"/>
      <c r="C9" s="1"/>
      <c r="D9" s="1"/>
      <c r="E9" s="1"/>
      <c r="F9" s="1"/>
      <c r="G9" s="13"/>
      <c r="H9" s="1"/>
      <c r="I9" s="1"/>
      <c r="J9" s="1"/>
      <c r="K9" s="17">
        <f t="shared" si="9"/>
        <v>0</v>
      </c>
      <c r="L9" s="1"/>
      <c r="M9" s="13"/>
      <c r="N9" s="1"/>
      <c r="O9" s="1"/>
      <c r="P9" s="1"/>
      <c r="Q9" s="7"/>
      <c r="R9" s="1"/>
      <c r="S9" s="13"/>
      <c r="T9" s="1"/>
      <c r="U9" s="1"/>
      <c r="V9" s="1"/>
      <c r="W9" s="17">
        <f t="shared" si="1"/>
        <v>0</v>
      </c>
      <c r="X9" s="1"/>
      <c r="Y9" s="13"/>
      <c r="Z9" s="1"/>
      <c r="AA9" s="1"/>
      <c r="AB9" s="17">
        <f t="shared" si="2"/>
        <v>0</v>
      </c>
      <c r="AC9" s="1"/>
      <c r="AD9" s="13"/>
      <c r="AE9" s="1"/>
      <c r="AF9" s="1"/>
      <c r="AG9" s="1"/>
      <c r="AH9" s="17">
        <f t="shared" si="3"/>
        <v>0</v>
      </c>
      <c r="AI9" s="1"/>
      <c r="AJ9" s="13"/>
      <c r="AK9" s="1"/>
      <c r="AL9" s="1"/>
      <c r="AM9" s="1"/>
      <c r="AN9" s="17">
        <f t="shared" si="10"/>
        <v>0</v>
      </c>
      <c r="AO9" s="1"/>
      <c r="AP9" s="13"/>
      <c r="AQ9" s="1"/>
      <c r="AR9" s="1"/>
      <c r="AS9" s="1"/>
      <c r="AT9" s="17">
        <f t="shared" si="4"/>
        <v>0</v>
      </c>
      <c r="AU9" s="1"/>
      <c r="AV9" s="13"/>
      <c r="AW9" s="1"/>
      <c r="AX9" s="1"/>
      <c r="AY9" s="1"/>
      <c r="AZ9" s="17">
        <f t="shared" si="5"/>
        <v>0</v>
      </c>
      <c r="BA9" s="1"/>
      <c r="BB9" s="13"/>
      <c r="BC9" s="1"/>
      <c r="BD9" s="1"/>
      <c r="BE9" s="1"/>
      <c r="BF9" s="17">
        <f t="shared" si="6"/>
        <v>0</v>
      </c>
      <c r="BG9" s="9"/>
      <c r="BH9" s="13"/>
      <c r="BI9" s="1"/>
      <c r="BJ9" s="1"/>
      <c r="BK9" s="17">
        <f t="shared" si="11"/>
        <v>0</v>
      </c>
      <c r="BL9" s="1"/>
      <c r="BM9" s="17">
        <f t="shared" si="12"/>
        <v>0</v>
      </c>
      <c r="BN9" s="1"/>
      <c r="BO9" s="17">
        <f t="shared" si="13"/>
        <v>0</v>
      </c>
      <c r="BP9" s="19">
        <f t="shared" si="7"/>
        <v>0</v>
      </c>
      <c r="BQ9" s="22">
        <f t="shared" si="8"/>
        <v>0</v>
      </c>
    </row>
    <row r="10" spans="2:69" x14ac:dyDescent="0.2">
      <c r="B10" s="1"/>
      <c r="C10" s="1"/>
      <c r="D10" s="1"/>
      <c r="E10" s="1"/>
      <c r="F10" s="1"/>
      <c r="G10" s="13"/>
      <c r="H10" s="1"/>
      <c r="I10" s="1"/>
      <c r="J10" s="1"/>
      <c r="K10" s="17">
        <f t="shared" si="9"/>
        <v>0</v>
      </c>
      <c r="L10" s="1"/>
      <c r="M10" s="13"/>
      <c r="N10" s="1"/>
      <c r="O10" s="1"/>
      <c r="P10" s="1"/>
      <c r="Q10" s="7"/>
      <c r="R10" s="1"/>
      <c r="S10" s="13"/>
      <c r="T10" s="1"/>
      <c r="U10" s="1"/>
      <c r="V10" s="1"/>
      <c r="W10" s="17">
        <f t="shared" si="1"/>
        <v>0</v>
      </c>
      <c r="X10" s="1"/>
      <c r="Y10" s="13"/>
      <c r="Z10" s="1"/>
      <c r="AA10" s="1"/>
      <c r="AB10" s="17">
        <f t="shared" si="2"/>
        <v>0</v>
      </c>
      <c r="AC10" s="1"/>
      <c r="AD10" s="13"/>
      <c r="AE10" s="1"/>
      <c r="AF10" s="1"/>
      <c r="AG10" s="1"/>
      <c r="AH10" s="17">
        <f t="shared" si="3"/>
        <v>0</v>
      </c>
      <c r="AI10" s="1"/>
      <c r="AJ10" s="13"/>
      <c r="AK10" s="1"/>
      <c r="AL10" s="1"/>
      <c r="AM10" s="1"/>
      <c r="AN10" s="17">
        <f t="shared" si="10"/>
        <v>0</v>
      </c>
      <c r="AO10" s="1"/>
      <c r="AP10" s="13"/>
      <c r="AQ10" s="1"/>
      <c r="AR10" s="1"/>
      <c r="AS10" s="1"/>
      <c r="AT10" s="17">
        <f t="shared" si="4"/>
        <v>0</v>
      </c>
      <c r="AU10" s="1"/>
      <c r="AV10" s="13"/>
      <c r="AW10" s="1"/>
      <c r="AX10" s="1"/>
      <c r="AY10" s="1"/>
      <c r="AZ10" s="17">
        <f t="shared" si="5"/>
        <v>0</v>
      </c>
      <c r="BA10" s="1"/>
      <c r="BB10" s="13"/>
      <c r="BC10" s="1"/>
      <c r="BD10" s="1"/>
      <c r="BE10" s="1"/>
      <c r="BF10" s="17">
        <f t="shared" si="6"/>
        <v>0</v>
      </c>
      <c r="BG10" s="9"/>
      <c r="BH10" s="13"/>
      <c r="BI10" s="1"/>
      <c r="BJ10" s="1"/>
      <c r="BK10" s="17">
        <f t="shared" si="11"/>
        <v>0</v>
      </c>
      <c r="BL10" s="1"/>
      <c r="BM10" s="17">
        <f t="shared" si="12"/>
        <v>0</v>
      </c>
      <c r="BN10" s="1"/>
      <c r="BO10" s="17">
        <f t="shared" si="13"/>
        <v>0</v>
      </c>
      <c r="BP10" s="19">
        <f t="shared" si="7"/>
        <v>0</v>
      </c>
      <c r="BQ10" s="22">
        <f t="shared" si="8"/>
        <v>0</v>
      </c>
    </row>
    <row r="11" spans="2:69" x14ac:dyDescent="0.2">
      <c r="B11" s="1"/>
      <c r="C11" s="1"/>
      <c r="D11" s="1"/>
      <c r="E11" s="1"/>
      <c r="F11" s="1"/>
      <c r="G11" s="13"/>
      <c r="H11" s="1"/>
      <c r="I11" s="1"/>
      <c r="J11" s="1"/>
      <c r="K11" s="17">
        <f t="shared" si="9"/>
        <v>0</v>
      </c>
      <c r="L11" s="1"/>
      <c r="M11" s="13"/>
      <c r="N11" s="1"/>
      <c r="O11" s="1"/>
      <c r="P11" s="1"/>
      <c r="Q11" s="7"/>
      <c r="R11" s="1"/>
      <c r="S11" s="13"/>
      <c r="T11" s="1"/>
      <c r="U11" s="1"/>
      <c r="V11" s="1"/>
      <c r="W11" s="17">
        <f t="shared" si="1"/>
        <v>0</v>
      </c>
      <c r="X11" s="1"/>
      <c r="Y11" s="13"/>
      <c r="Z11" s="1"/>
      <c r="AA11" s="1"/>
      <c r="AB11" s="17">
        <f t="shared" si="2"/>
        <v>0</v>
      </c>
      <c r="AC11" s="1"/>
      <c r="AD11" s="13"/>
      <c r="AE11" s="1"/>
      <c r="AF11" s="1"/>
      <c r="AG11" s="1"/>
      <c r="AH11" s="17">
        <f t="shared" si="3"/>
        <v>0</v>
      </c>
      <c r="AI11" s="1"/>
      <c r="AJ11" s="13"/>
      <c r="AK11" s="1"/>
      <c r="AL11" s="1"/>
      <c r="AM11" s="1"/>
      <c r="AN11" s="17">
        <f t="shared" si="10"/>
        <v>0</v>
      </c>
      <c r="AO11" s="1"/>
      <c r="AP11" s="13"/>
      <c r="AQ11" s="1"/>
      <c r="AR11" s="1"/>
      <c r="AS11" s="1"/>
      <c r="AT11" s="17">
        <f t="shared" si="4"/>
        <v>0</v>
      </c>
      <c r="AU11" s="1"/>
      <c r="AV11" s="13"/>
      <c r="AW11" s="1"/>
      <c r="AX11" s="1"/>
      <c r="AY11" s="1"/>
      <c r="AZ11" s="17">
        <f t="shared" si="5"/>
        <v>0</v>
      </c>
      <c r="BA11" s="1"/>
      <c r="BB11" s="13"/>
      <c r="BC11" s="1"/>
      <c r="BD11" s="1"/>
      <c r="BE11" s="1"/>
      <c r="BF11" s="17">
        <f t="shared" si="6"/>
        <v>0</v>
      </c>
      <c r="BG11" s="9"/>
      <c r="BH11" s="13"/>
      <c r="BI11" s="1"/>
      <c r="BJ11" s="1"/>
      <c r="BK11" s="17">
        <f t="shared" si="11"/>
        <v>0</v>
      </c>
      <c r="BL11" s="1"/>
      <c r="BM11" s="17">
        <f t="shared" si="12"/>
        <v>0</v>
      </c>
      <c r="BN11" s="1"/>
      <c r="BO11" s="17">
        <f t="shared" si="13"/>
        <v>0</v>
      </c>
      <c r="BP11" s="19">
        <f t="shared" si="7"/>
        <v>0</v>
      </c>
      <c r="BQ11" s="22">
        <f t="shared" si="8"/>
        <v>0</v>
      </c>
    </row>
    <row r="12" spans="2:69" x14ac:dyDescent="0.2">
      <c r="B12" s="1"/>
      <c r="C12" s="1"/>
      <c r="D12" s="1"/>
      <c r="E12" s="1"/>
      <c r="F12" s="1"/>
      <c r="G12" s="13"/>
      <c r="H12" s="1"/>
      <c r="I12" s="1"/>
      <c r="J12" s="1"/>
      <c r="K12" s="17">
        <f t="shared" si="9"/>
        <v>0</v>
      </c>
      <c r="L12" s="1"/>
      <c r="M12" s="13"/>
      <c r="N12" s="1"/>
      <c r="O12" s="1"/>
      <c r="P12" s="1"/>
      <c r="Q12" s="7"/>
      <c r="R12" s="1"/>
      <c r="S12" s="13"/>
      <c r="T12" s="1"/>
      <c r="U12" s="1"/>
      <c r="V12" s="1"/>
      <c r="W12" s="17">
        <f t="shared" si="1"/>
        <v>0</v>
      </c>
      <c r="X12" s="1"/>
      <c r="Y12" s="13"/>
      <c r="Z12" s="1"/>
      <c r="AA12" s="1"/>
      <c r="AB12" s="17">
        <f t="shared" si="2"/>
        <v>0</v>
      </c>
      <c r="AC12" s="1"/>
      <c r="AD12" s="13"/>
      <c r="AE12" s="1"/>
      <c r="AF12" s="1"/>
      <c r="AG12" s="1"/>
      <c r="AH12" s="17">
        <f t="shared" si="3"/>
        <v>0</v>
      </c>
      <c r="AI12" s="1"/>
      <c r="AJ12" s="13"/>
      <c r="AK12" s="1"/>
      <c r="AL12" s="1"/>
      <c r="AM12" s="1"/>
      <c r="AN12" s="17">
        <f t="shared" si="10"/>
        <v>0</v>
      </c>
      <c r="AO12" s="1"/>
      <c r="AP12" s="13"/>
      <c r="AQ12" s="1"/>
      <c r="AR12" s="1"/>
      <c r="AS12" s="1"/>
      <c r="AT12" s="17">
        <f t="shared" si="4"/>
        <v>0</v>
      </c>
      <c r="AU12" s="1"/>
      <c r="AV12" s="13"/>
      <c r="AW12" s="1"/>
      <c r="AX12" s="1"/>
      <c r="AY12" s="1"/>
      <c r="AZ12" s="17">
        <f t="shared" si="5"/>
        <v>0</v>
      </c>
      <c r="BA12" s="1"/>
      <c r="BB12" s="13"/>
      <c r="BC12" s="1"/>
      <c r="BD12" s="1"/>
      <c r="BE12" s="1"/>
      <c r="BF12" s="17">
        <f t="shared" si="6"/>
        <v>0</v>
      </c>
      <c r="BG12" s="9"/>
      <c r="BH12" s="13"/>
      <c r="BI12" s="1"/>
      <c r="BJ12" s="1"/>
      <c r="BK12" s="17">
        <f t="shared" si="11"/>
        <v>0</v>
      </c>
      <c r="BL12" s="1"/>
      <c r="BM12" s="17">
        <f t="shared" si="12"/>
        <v>0</v>
      </c>
      <c r="BN12" s="1"/>
      <c r="BO12" s="17">
        <f t="shared" si="13"/>
        <v>0</v>
      </c>
      <c r="BP12" s="19">
        <f t="shared" si="7"/>
        <v>0</v>
      </c>
      <c r="BQ12" s="22">
        <f t="shared" si="8"/>
        <v>0</v>
      </c>
    </row>
    <row r="13" spans="2:69" x14ac:dyDescent="0.2">
      <c r="B13" s="1"/>
      <c r="C13" s="1"/>
      <c r="D13" s="1"/>
      <c r="E13" s="1"/>
      <c r="F13" s="1"/>
      <c r="G13" s="13"/>
      <c r="H13" s="1"/>
      <c r="I13" s="1"/>
      <c r="J13" s="1"/>
      <c r="K13" s="17">
        <f t="shared" si="9"/>
        <v>0</v>
      </c>
      <c r="L13" s="1"/>
      <c r="M13" s="13"/>
      <c r="N13" s="1"/>
      <c r="O13" s="1"/>
      <c r="P13" s="1"/>
      <c r="Q13" s="7"/>
      <c r="R13" s="1"/>
      <c r="S13" s="13"/>
      <c r="T13" s="1"/>
      <c r="U13" s="1"/>
      <c r="V13" s="1"/>
      <c r="W13" s="17">
        <f t="shared" si="1"/>
        <v>0</v>
      </c>
      <c r="X13" s="1"/>
      <c r="Y13" s="13"/>
      <c r="Z13" s="1"/>
      <c r="AA13" s="1"/>
      <c r="AB13" s="17">
        <f t="shared" si="2"/>
        <v>0</v>
      </c>
      <c r="AC13" s="1"/>
      <c r="AD13" s="13"/>
      <c r="AE13" s="1"/>
      <c r="AF13" s="1"/>
      <c r="AG13" s="1"/>
      <c r="AH13" s="17">
        <f t="shared" si="3"/>
        <v>0</v>
      </c>
      <c r="AI13" s="1"/>
      <c r="AJ13" s="13"/>
      <c r="AK13" s="1"/>
      <c r="AL13" s="1"/>
      <c r="AM13" s="1"/>
      <c r="AN13" s="17">
        <f t="shared" si="10"/>
        <v>0</v>
      </c>
      <c r="AO13" s="1"/>
      <c r="AP13" s="13"/>
      <c r="AQ13" s="1"/>
      <c r="AR13" s="1"/>
      <c r="AS13" s="1"/>
      <c r="AT13" s="17">
        <f t="shared" si="4"/>
        <v>0</v>
      </c>
      <c r="AU13" s="1"/>
      <c r="AV13" s="13"/>
      <c r="AW13" s="1"/>
      <c r="AX13" s="1"/>
      <c r="AY13" s="1"/>
      <c r="AZ13" s="17">
        <f t="shared" si="5"/>
        <v>0</v>
      </c>
      <c r="BA13" s="1"/>
      <c r="BB13" s="13"/>
      <c r="BC13" s="1"/>
      <c r="BD13" s="1"/>
      <c r="BE13" s="1"/>
      <c r="BF13" s="17">
        <f t="shared" si="6"/>
        <v>0</v>
      </c>
      <c r="BG13" s="9"/>
      <c r="BH13" s="13"/>
      <c r="BI13" s="1"/>
      <c r="BJ13" s="1"/>
      <c r="BK13" s="17">
        <f t="shared" si="11"/>
        <v>0</v>
      </c>
      <c r="BL13" s="1"/>
      <c r="BM13" s="17">
        <f t="shared" si="12"/>
        <v>0</v>
      </c>
      <c r="BN13" s="1"/>
      <c r="BO13" s="17">
        <f t="shared" si="13"/>
        <v>0</v>
      </c>
      <c r="BP13" s="19">
        <f t="shared" si="7"/>
        <v>0</v>
      </c>
      <c r="BQ13" s="22">
        <f t="shared" si="8"/>
        <v>0</v>
      </c>
    </row>
    <row r="14" spans="2:69" x14ac:dyDescent="0.2">
      <c r="B14" s="26"/>
      <c r="C14" s="26"/>
      <c r="D14" s="26"/>
      <c r="E14" s="26"/>
      <c r="F14" s="26"/>
      <c r="G14" s="27"/>
      <c r="H14" s="26"/>
      <c r="I14" s="26">
        <f>SUM(I5:I13)</f>
        <v>0</v>
      </c>
      <c r="J14" s="26"/>
      <c r="K14" s="26">
        <f>SUM(K5:K13)</f>
        <v>0</v>
      </c>
      <c r="L14" s="26"/>
      <c r="M14" s="27"/>
      <c r="N14" s="36">
        <f>SUM(N5:N13)</f>
        <v>0</v>
      </c>
      <c r="O14" s="26">
        <f>SUM(O5:O13)</f>
        <v>0</v>
      </c>
      <c r="P14" s="26"/>
      <c r="Q14" s="26">
        <f>SUM(Q5:Q13)</f>
        <v>0</v>
      </c>
      <c r="R14" s="26"/>
      <c r="S14" s="27"/>
      <c r="T14" s="36">
        <f>SUM(T5:T13)</f>
        <v>0</v>
      </c>
      <c r="U14" s="26">
        <f>SUM(U5:U13)</f>
        <v>0</v>
      </c>
      <c r="V14" s="26"/>
      <c r="W14" s="26">
        <f>SUM(W5:W13)</f>
        <v>0</v>
      </c>
      <c r="X14" s="26"/>
      <c r="Y14" s="36">
        <f>SUM(Y5:Y13)</f>
        <v>0</v>
      </c>
      <c r="Z14" s="26">
        <f>SUM(Z5:Z13)</f>
        <v>0</v>
      </c>
      <c r="AA14" s="26"/>
      <c r="AB14" s="26">
        <f>SUM(AB5:AB13)</f>
        <v>0</v>
      </c>
      <c r="AC14" s="26"/>
      <c r="AD14" s="27"/>
      <c r="AE14" s="26"/>
      <c r="AF14" s="26">
        <f>SUM(AF5:AF13)</f>
        <v>0</v>
      </c>
      <c r="AG14" s="26"/>
      <c r="AH14" s="26">
        <f>SUM(AH5:AH13)</f>
        <v>0</v>
      </c>
      <c r="AI14" s="26"/>
      <c r="AJ14" s="27"/>
      <c r="AK14" s="26"/>
      <c r="AL14" s="26">
        <f>SUM(AL5:AL13)</f>
        <v>0</v>
      </c>
      <c r="AM14" s="26"/>
      <c r="AN14" s="26">
        <f>SUM(AN5:AN13)</f>
        <v>0</v>
      </c>
      <c r="AO14" s="26"/>
      <c r="AP14" s="27"/>
      <c r="AQ14" s="26"/>
      <c r="AR14" s="26">
        <f>SUM(AR5:AR13)</f>
        <v>0</v>
      </c>
      <c r="AS14" s="26"/>
      <c r="AT14" s="26">
        <f>SUM(AT5:AT13)</f>
        <v>0</v>
      </c>
      <c r="AU14" s="26"/>
      <c r="AV14" s="27"/>
      <c r="AW14" s="26"/>
      <c r="AX14" s="26">
        <f>SUM(AX5:AX13)</f>
        <v>0</v>
      </c>
      <c r="AY14" s="26"/>
      <c r="AZ14" s="26">
        <f>SUM(AZ5:AZ13)</f>
        <v>0</v>
      </c>
      <c r="BA14" s="26"/>
      <c r="BB14" s="27"/>
      <c r="BC14" s="26"/>
      <c r="BD14" s="26">
        <f>SUM(BD5:BD13)</f>
        <v>0</v>
      </c>
      <c r="BE14" s="26"/>
      <c r="BF14" s="26">
        <f>SUM(BF5:BF13)</f>
        <v>0</v>
      </c>
      <c r="BG14" s="28"/>
      <c r="BH14" s="27"/>
      <c r="BI14" s="26"/>
      <c r="BJ14" s="26">
        <f>SUM(BJ5:BJ13)</f>
        <v>0</v>
      </c>
      <c r="BK14" s="26">
        <f>SUM(BK5:BK13)</f>
        <v>0</v>
      </c>
      <c r="BL14" s="26"/>
      <c r="BM14" s="26">
        <f>SUM(BM5:BM13)</f>
        <v>0</v>
      </c>
      <c r="BN14" s="26"/>
      <c r="BO14" s="26">
        <f>SUM(BO5:BO13)</f>
        <v>0</v>
      </c>
      <c r="BP14" s="26">
        <f>SUM(BP5:BP13)</f>
        <v>0</v>
      </c>
      <c r="BQ14" s="26">
        <f>SUM(BQ5:BQ13)</f>
        <v>0</v>
      </c>
    </row>
    <row r="15" spans="2:69" ht="6" customHeight="1" x14ac:dyDescent="0.2"/>
    <row r="16" spans="2:69" x14ac:dyDescent="0.2">
      <c r="H16" s="63" t="s">
        <v>27</v>
      </c>
      <c r="I16" s="42" t="s">
        <v>29</v>
      </c>
      <c r="J16" s="42" t="s">
        <v>30</v>
      </c>
      <c r="K16" s="42" t="s">
        <v>31</v>
      </c>
      <c r="N16" s="63" t="s">
        <v>27</v>
      </c>
      <c r="O16" s="42" t="s">
        <v>29</v>
      </c>
      <c r="P16" s="42" t="s">
        <v>30</v>
      </c>
      <c r="Q16" s="42" t="s">
        <v>4</v>
      </c>
      <c r="T16" s="63" t="s">
        <v>27</v>
      </c>
      <c r="U16" s="42" t="s">
        <v>29</v>
      </c>
      <c r="V16" s="42" t="s">
        <v>30</v>
      </c>
      <c r="W16" s="42" t="s">
        <v>4</v>
      </c>
      <c r="Y16" s="63" t="s">
        <v>27</v>
      </c>
      <c r="Z16" s="42" t="s">
        <v>29</v>
      </c>
      <c r="AA16" s="42" t="s">
        <v>30</v>
      </c>
      <c r="AB16" s="42" t="s">
        <v>4</v>
      </c>
      <c r="AE16" s="63" t="s">
        <v>27</v>
      </c>
      <c r="AF16" s="42" t="s">
        <v>29</v>
      </c>
      <c r="AG16" s="42" t="s">
        <v>30</v>
      </c>
      <c r="AH16" s="42" t="s">
        <v>4</v>
      </c>
      <c r="AK16" s="63" t="s">
        <v>27</v>
      </c>
      <c r="AL16" s="42" t="s">
        <v>29</v>
      </c>
      <c r="AM16" s="42" t="s">
        <v>30</v>
      </c>
      <c r="AN16" s="42" t="s">
        <v>4</v>
      </c>
      <c r="AQ16" s="63" t="s">
        <v>27</v>
      </c>
      <c r="AR16" s="42" t="s">
        <v>29</v>
      </c>
      <c r="AS16" s="42" t="s">
        <v>30</v>
      </c>
      <c r="AT16" s="42" t="s">
        <v>4</v>
      </c>
      <c r="AW16" s="63" t="s">
        <v>27</v>
      </c>
      <c r="AX16" s="42" t="s">
        <v>29</v>
      </c>
      <c r="AY16" s="42" t="s">
        <v>30</v>
      </c>
      <c r="AZ16" s="42" t="s">
        <v>4</v>
      </c>
      <c r="BC16" s="63" t="s">
        <v>27</v>
      </c>
      <c r="BD16" s="42" t="s">
        <v>29</v>
      </c>
      <c r="BE16" s="42" t="s">
        <v>30</v>
      </c>
      <c r="BF16" s="42" t="s">
        <v>4</v>
      </c>
      <c r="BH16" s="63" t="s">
        <v>27</v>
      </c>
      <c r="BI16" s="42" t="s">
        <v>29</v>
      </c>
      <c r="BJ16" s="42" t="s">
        <v>30</v>
      </c>
      <c r="BK16" s="42" t="s">
        <v>4</v>
      </c>
    </row>
    <row r="17" spans="8:69" x14ac:dyDescent="0.2">
      <c r="H17" s="64"/>
      <c r="I17" s="25">
        <f>SUMIF($E5:$E13,"○",I5:I13)</f>
        <v>0</v>
      </c>
      <c r="J17" s="25">
        <f>SUMIF($E5:$E13,"○",J5:J13)</f>
        <v>0</v>
      </c>
      <c r="K17" s="25">
        <f>SUMIF($E5:$E13,"○",K5:K13)</f>
        <v>0</v>
      </c>
      <c r="N17" s="64"/>
      <c r="O17" s="25">
        <f>SUMIF($E5:$E13,"○",O5:O13)</f>
        <v>0</v>
      </c>
      <c r="P17" s="25">
        <f>SUMIF($E5:$E13,"○",P5:P13)</f>
        <v>0</v>
      </c>
      <c r="Q17" s="25">
        <f>SUMIF($E5:$E13,"○",Q5:Q13)</f>
        <v>0</v>
      </c>
      <c r="T17" s="64"/>
      <c r="U17" s="25">
        <f>SUMIF($E5:$E13,"○",U5:U13)</f>
        <v>0</v>
      </c>
      <c r="V17" s="25">
        <f>SUMIF($E5:$E13,"○",V5:V13)</f>
        <v>0</v>
      </c>
      <c r="W17" s="25">
        <f>SUMIF($E5:$E13,"○",W5:W13)</f>
        <v>0</v>
      </c>
      <c r="Y17" s="64"/>
      <c r="Z17" s="25">
        <f>SUMIF($E5:$E13,"○",Z5:Z13)</f>
        <v>0</v>
      </c>
      <c r="AA17" s="25">
        <f>SUMIF($E5:$E13,"○",AA5:AA13)</f>
        <v>0</v>
      </c>
      <c r="AB17" s="25">
        <f>SUMIF($E5:$E13,"○",AB5:AB13)</f>
        <v>0</v>
      </c>
      <c r="AE17" s="64"/>
      <c r="AF17" s="25">
        <f>SUMIF($E5:$E13,"○",AF5:AF13)</f>
        <v>0</v>
      </c>
      <c r="AG17" s="25">
        <f>SUMIF($E5:$E13,"○",AG5:AG13)</f>
        <v>0</v>
      </c>
      <c r="AH17" s="25">
        <f>SUMIF($E5:$E13,"○",AH5:AH13)</f>
        <v>0</v>
      </c>
      <c r="AK17" s="64"/>
      <c r="AL17" s="25">
        <f>SUMIF($E5:$E13,"○",AL5:AL13)</f>
        <v>0</v>
      </c>
      <c r="AM17" s="25">
        <f>SUMIF($E5:$E13,"○",AM5:AM13)</f>
        <v>0</v>
      </c>
      <c r="AN17" s="25">
        <f>SUMIF($E5:$E13,"○",AN5:AN13)</f>
        <v>0</v>
      </c>
      <c r="AQ17" s="64"/>
      <c r="AR17" s="25">
        <f>SUMIF($E5:$E13,"○",AR5:AR13)</f>
        <v>0</v>
      </c>
      <c r="AS17" s="25">
        <f>SUMIF($E5:$E13,"○",AS5:AS13)</f>
        <v>0</v>
      </c>
      <c r="AT17" s="25">
        <f>SUMIF($E5:$E13,"○",AT5:AT13)</f>
        <v>0</v>
      </c>
      <c r="AW17" s="64"/>
      <c r="AX17" s="25">
        <f>SUMIF($E5:$E13,"○",AX5:AX13)</f>
        <v>0</v>
      </c>
      <c r="AY17" s="25">
        <f>SUMIF($E5:$E13,"○",AY5:AY13)</f>
        <v>0</v>
      </c>
      <c r="AZ17" s="25">
        <f>SUMIF($E5:$E13,"○",AZ5:AZ13)</f>
        <v>0</v>
      </c>
      <c r="BC17" s="64"/>
      <c r="BD17" s="25">
        <f>SUMIF($E5:$E13,"○",BD5:BD13)</f>
        <v>0</v>
      </c>
      <c r="BE17" s="25">
        <f>SUMIF($E5:$E13,"○",BE5:BE13)</f>
        <v>0</v>
      </c>
      <c r="BF17" s="25">
        <f>SUMIF($E5:$E13,"○",BF5:BF13)</f>
        <v>0</v>
      </c>
      <c r="BH17" s="64"/>
      <c r="BI17" s="25">
        <f>SUMIF($E5:$E13,"○",BJ5:BJ13)</f>
        <v>0</v>
      </c>
      <c r="BJ17" s="25">
        <f>SUMIF($E5:$E13,"○",BK5:BK13)</f>
        <v>0</v>
      </c>
      <c r="BK17" s="25">
        <f>SUMIF($E5:$E13,"○",BK5:BK13)</f>
        <v>0</v>
      </c>
    </row>
    <row r="18" spans="8:69" x14ac:dyDescent="0.2">
      <c r="H18" s="11"/>
      <c r="I18" s="11"/>
      <c r="J18" s="42" t="s">
        <v>32</v>
      </c>
      <c r="K18" s="42" t="s">
        <v>28</v>
      </c>
      <c r="N18" s="11"/>
      <c r="O18" s="11"/>
      <c r="P18" s="42" t="s">
        <v>32</v>
      </c>
      <c r="Q18" s="42" t="s">
        <v>28</v>
      </c>
      <c r="T18" s="11"/>
      <c r="U18" s="11"/>
      <c r="V18" s="42" t="s">
        <v>32</v>
      </c>
      <c r="W18" s="42" t="s">
        <v>28</v>
      </c>
      <c r="Y18" s="11"/>
      <c r="Z18" s="11"/>
      <c r="AA18" s="42" t="s">
        <v>32</v>
      </c>
      <c r="AB18" s="42" t="s">
        <v>28</v>
      </c>
      <c r="AE18" s="11"/>
      <c r="AF18" s="11"/>
      <c r="AG18" s="42" t="s">
        <v>32</v>
      </c>
      <c r="AH18" s="42" t="s">
        <v>28</v>
      </c>
      <c r="AK18" s="11"/>
      <c r="AL18" s="11"/>
      <c r="AM18" s="42" t="s">
        <v>32</v>
      </c>
      <c r="AN18" s="42" t="s">
        <v>28</v>
      </c>
      <c r="AQ18" s="11"/>
      <c r="AR18" s="11"/>
      <c r="AS18" s="42" t="s">
        <v>32</v>
      </c>
      <c r="AT18" s="42" t="s">
        <v>28</v>
      </c>
      <c r="AW18" s="11"/>
      <c r="AX18" s="11"/>
      <c r="AY18" s="42" t="s">
        <v>32</v>
      </c>
      <c r="AZ18" s="42" t="s">
        <v>28</v>
      </c>
      <c r="BC18" s="11"/>
      <c r="BD18" s="11"/>
      <c r="BE18" s="42" t="s">
        <v>32</v>
      </c>
      <c r="BF18" s="42" t="s">
        <v>28</v>
      </c>
      <c r="BH18" s="11"/>
      <c r="BI18" s="11"/>
      <c r="BJ18" s="11"/>
      <c r="BK18" s="11"/>
      <c r="BP18" s="42" t="s">
        <v>32</v>
      </c>
      <c r="BQ18" s="42" t="s">
        <v>28</v>
      </c>
    </row>
    <row r="19" spans="8:69" x14ac:dyDescent="0.2">
      <c r="H19" s="11"/>
      <c r="I19" s="11"/>
      <c r="J19" s="25">
        <f>I17-J17</f>
        <v>0</v>
      </c>
      <c r="K19" s="25">
        <f>IFERROR(ROUNDDOWN(J19*K17/J17,0),0)</f>
        <v>0</v>
      </c>
      <c r="N19" s="11"/>
      <c r="O19" s="11"/>
      <c r="P19" s="25">
        <f>O17-P17</f>
        <v>0</v>
      </c>
      <c r="Q19" s="25">
        <f>IFERROR(ROUNDDOWN(P19*Q17/P17,0),0)</f>
        <v>0</v>
      </c>
      <c r="T19" s="11"/>
      <c r="U19" s="11"/>
      <c r="V19" s="25">
        <f>U17-V17</f>
        <v>0</v>
      </c>
      <c r="W19" s="25">
        <f>IFERROR(ROUNDDOWN(V19*W17/V17,0),0)</f>
        <v>0</v>
      </c>
      <c r="Y19" s="11"/>
      <c r="Z19" s="11"/>
      <c r="AA19" s="25">
        <f>Z17-AA17</f>
        <v>0</v>
      </c>
      <c r="AB19" s="25">
        <f>IFERROR(ROUNDDOWN(AA19*AB17/AA17,0),0)</f>
        <v>0</v>
      </c>
      <c r="AE19" s="11"/>
      <c r="AF19" s="11"/>
      <c r="AG19" s="25">
        <f>AF17-AG17</f>
        <v>0</v>
      </c>
      <c r="AH19" s="25">
        <f>IFERROR(ROUNDDOWN(AG19*AH17/AG17,0),0)</f>
        <v>0</v>
      </c>
      <c r="AK19" s="11"/>
      <c r="AL19" s="11"/>
      <c r="AM19" s="25">
        <f>AL17-AM17</f>
        <v>0</v>
      </c>
      <c r="AN19" s="25">
        <f>IFERROR(ROUNDDOWN(AM19*AN17/AM17,0),0)</f>
        <v>0</v>
      </c>
      <c r="AQ19" s="11"/>
      <c r="AR19" s="11"/>
      <c r="AS19" s="25">
        <f>AR17-AS17</f>
        <v>0</v>
      </c>
      <c r="AT19" s="25">
        <f>IFERROR(ROUNDDOWN(AS19*AT17/AS17,0),0)</f>
        <v>0</v>
      </c>
      <c r="AW19" s="11"/>
      <c r="AX19" s="11"/>
      <c r="AY19" s="25">
        <f>AX17-AY17</f>
        <v>0</v>
      </c>
      <c r="AZ19" s="25">
        <f>IFERROR(ROUNDDOWN(AY19*AZ17/AY17,0),0)</f>
        <v>0</v>
      </c>
      <c r="BC19" s="11"/>
      <c r="BD19" s="11"/>
      <c r="BE19" s="25">
        <f>BD17-BE17</f>
        <v>0</v>
      </c>
      <c r="BF19" s="25">
        <f>IFERROR(ROUNDDOWN(BE19*BF17/BE17,0),0)</f>
        <v>0</v>
      </c>
      <c r="BH19" s="11"/>
      <c r="BI19" s="11"/>
      <c r="BJ19" s="11"/>
      <c r="BK19" s="11"/>
      <c r="BP19" s="25">
        <f>SUM(J19,P19,V19,AA19,AG19,AM19,AY19,BE19,AS19)</f>
        <v>0</v>
      </c>
      <c r="BQ19" s="25">
        <f>SUM(K19,Q19,W19,AB19,AH19,AN19,AZ19,BF19,AT19)</f>
        <v>0</v>
      </c>
    </row>
    <row r="21" spans="8:69" x14ac:dyDescent="0.2">
      <c r="H21" s="43" t="s">
        <v>38</v>
      </c>
      <c r="I21" s="44" t="s">
        <v>3</v>
      </c>
      <c r="J21" s="45" t="s">
        <v>14</v>
      </c>
      <c r="K21" s="46" t="s">
        <v>4</v>
      </c>
      <c r="L21" s="47"/>
      <c r="M21" s="48"/>
      <c r="N21" s="43" t="s">
        <v>38</v>
      </c>
      <c r="O21" s="44" t="s">
        <v>3</v>
      </c>
      <c r="P21" s="45" t="s">
        <v>14</v>
      </c>
      <c r="Q21" s="46" t="s">
        <v>4</v>
      </c>
      <c r="R21" s="48"/>
      <c r="S21" s="48"/>
      <c r="T21" s="43" t="s">
        <v>38</v>
      </c>
      <c r="U21" s="44" t="s">
        <v>3</v>
      </c>
      <c r="V21" s="45" t="s">
        <v>14</v>
      </c>
      <c r="W21" s="46" t="s">
        <v>4</v>
      </c>
      <c r="X21" s="48"/>
      <c r="Y21" s="48"/>
      <c r="Z21" s="48"/>
      <c r="AA21" s="48"/>
      <c r="AB21" s="48"/>
      <c r="AC21" s="48"/>
      <c r="AD21" s="48"/>
      <c r="AE21" s="43" t="s">
        <v>38</v>
      </c>
      <c r="AF21" s="44" t="s">
        <v>3</v>
      </c>
      <c r="AG21" s="45" t="s">
        <v>14</v>
      </c>
      <c r="AH21" s="46" t="s">
        <v>4</v>
      </c>
      <c r="AI21" s="48"/>
      <c r="AJ21" s="48"/>
      <c r="AK21" s="43" t="s">
        <v>38</v>
      </c>
      <c r="AL21" s="44" t="s">
        <v>3</v>
      </c>
      <c r="AM21" s="45" t="s">
        <v>14</v>
      </c>
      <c r="AN21" s="46" t="s">
        <v>4</v>
      </c>
      <c r="AQ21" s="37" t="s">
        <v>38</v>
      </c>
      <c r="AR21" s="38" t="s">
        <v>3</v>
      </c>
      <c r="AS21" s="41" t="s">
        <v>14</v>
      </c>
      <c r="AT21" s="40" t="s">
        <v>4</v>
      </c>
      <c r="AW21" s="37" t="s">
        <v>38</v>
      </c>
      <c r="AX21" s="38" t="s">
        <v>3</v>
      </c>
      <c r="AY21" s="41" t="s">
        <v>14</v>
      </c>
      <c r="AZ21" s="40" t="s">
        <v>4</v>
      </c>
      <c r="BC21" s="37" t="s">
        <v>38</v>
      </c>
      <c r="BD21" s="38" t="s">
        <v>3</v>
      </c>
      <c r="BE21" s="41" t="s">
        <v>14</v>
      </c>
      <c r="BF21" s="40" t="s">
        <v>4</v>
      </c>
      <c r="BH21" s="37" t="s">
        <v>40</v>
      </c>
      <c r="BI21" s="38" t="s">
        <v>39</v>
      </c>
      <c r="BJ21" s="39" t="s">
        <v>25</v>
      </c>
      <c r="BK21" s="40" t="s">
        <v>4</v>
      </c>
    </row>
    <row r="22" spans="8:69" x14ac:dyDescent="0.2">
      <c r="H22" s="56"/>
      <c r="I22" s="57">
        <f>SUMIF($F$5:$F$13,$H$22,$H$5:$H$13)</f>
        <v>0</v>
      </c>
      <c r="J22" s="57">
        <f>SUMIF($F$5:$F$13,$H$22,$I$5:$I$13)</f>
        <v>0</v>
      </c>
      <c r="K22" s="57">
        <f>SUMIF($F$5:$F$13,$H$22,$K$5:$K$13)</f>
        <v>0</v>
      </c>
      <c r="L22" s="58"/>
      <c r="M22" s="59"/>
      <c r="N22" s="56"/>
      <c r="O22" s="57">
        <f>SUMIF($L$5:$L$13,$N$22,$N$5:$N$13)</f>
        <v>0</v>
      </c>
      <c r="P22" s="57">
        <f>SUMIF($L$5:$L$13,$N$22,$O$5:$O$13)</f>
        <v>0</v>
      </c>
      <c r="Q22" s="57">
        <f>SUMIF($L$5:$L$13,$N$22,$Q$5:$Q$13)</f>
        <v>0</v>
      </c>
      <c r="R22" s="59"/>
      <c r="S22" s="59"/>
      <c r="T22" s="56"/>
      <c r="U22" s="50">
        <f>SUMIF($R$5:$R$13,$T$22,$T$5:$T$13)</f>
        <v>0</v>
      </c>
      <c r="V22" s="50">
        <f>SUMIF($R$5:$R$13,$T$22,$U$5:$U$13)</f>
        <v>0</v>
      </c>
      <c r="W22" s="50">
        <f>SUMIF($R$5:$R$13,$T$22,$W$5:$W$13)</f>
        <v>0</v>
      </c>
      <c r="X22" s="48"/>
      <c r="Y22" s="48"/>
      <c r="Z22" s="48"/>
      <c r="AA22" s="48"/>
      <c r="AB22" s="48"/>
      <c r="AC22" s="48"/>
      <c r="AD22" s="48"/>
      <c r="AE22" s="49"/>
      <c r="AF22" s="50">
        <f>SUMIF($AC$5:$AC$13,$AE$22,$AE$5:$AE$13)</f>
        <v>0</v>
      </c>
      <c r="AG22" s="50">
        <f>SUMIF($AC$5:$AC$13,$AE$22,$AF$5:$AF$13)</f>
        <v>0</v>
      </c>
      <c r="AH22" s="50">
        <f>SUMIF($AC$5:$AC$13,$AE$22,$AH$5:$AH$13)</f>
        <v>0</v>
      </c>
      <c r="AI22" s="48"/>
      <c r="AJ22" s="48"/>
      <c r="AK22" s="49"/>
      <c r="AL22" s="50">
        <f>SUMIF($AI$5:$AI$13,$AK$22,$AK$5:$AK$13)</f>
        <v>0</v>
      </c>
      <c r="AM22" s="50">
        <f>SUMIF($AI$5:$AI$13,$AK$22,$AL$5:$AL$13)</f>
        <v>0</v>
      </c>
      <c r="AN22" s="50">
        <f>SUMIF($AI$5:$AI$13,$AK$22,$AN$5:$AN$13)</f>
        <v>0</v>
      </c>
      <c r="AQ22" s="31"/>
      <c r="AR22" s="32">
        <f>SUMIF($AO$5:$AO$13,$AQ$22,$AQ$5:$AQ$13)</f>
        <v>0</v>
      </c>
      <c r="AS22" s="32">
        <f>SUMIF($AO$5:$AO$13,$AQ$22,$AR$5:$AR$13)</f>
        <v>0</v>
      </c>
      <c r="AT22" s="32">
        <f>SUMIF($AO$5:$AO$13,$AQ$22,$AT$5:$AT$13)</f>
        <v>0</v>
      </c>
      <c r="AW22" s="31"/>
      <c r="AX22" s="32">
        <f>SUMIF($AU$5:$AU$13,$AW$22,$AW$5:$AW$13)</f>
        <v>0</v>
      </c>
      <c r="AY22" s="32">
        <f>SUMIF($AU$5:$AU$13,$AW$22,$AX$5:$AX$13)</f>
        <v>0</v>
      </c>
      <c r="AZ22" s="32">
        <f>SUMIF($AU$5:$AU$13,$AW$22,$AZ$5:$AZ$13)</f>
        <v>0</v>
      </c>
      <c r="BC22" s="31"/>
      <c r="BD22" s="32">
        <f>SUMIF($BA$5:$BA$13,$BC$22,$BC$5:$BC$13)</f>
        <v>0</v>
      </c>
      <c r="BE22" s="32">
        <f>SUMIF($BA$5:$BA$13,$BC$22,$BD$5:$BD$13)</f>
        <v>0</v>
      </c>
      <c r="BF22" s="32">
        <f>SUMIF($BA$5:$BA$13,$BC$22,$BF$5:$BF$13)</f>
        <v>0</v>
      </c>
      <c r="BH22" s="31"/>
      <c r="BI22" s="32">
        <f>SUMIF($BG$5:$BG$13,$BH$22,$BI$5:$BI$13)</f>
        <v>0</v>
      </c>
      <c r="BJ22" s="32">
        <f>SUMIF($BG$5:$BG$13,$BH$22,$BJ$5:$BJ$13)</f>
        <v>0</v>
      </c>
      <c r="BK22" s="32">
        <f>SUMIF($BG$5:$BG$13,$BH$22,$BK$5:$BK$13)</f>
        <v>0</v>
      </c>
    </row>
    <row r="23" spans="8:69" x14ac:dyDescent="0.2">
      <c r="H23" s="56"/>
      <c r="I23" s="57">
        <f>SUMIF($F$5:$F$13,$H$23,$H$5:$H$13)</f>
        <v>0</v>
      </c>
      <c r="J23" s="57">
        <f>SUMIF($F$5:$F$13,$H$23,$I$5:$I$13)</f>
        <v>0</v>
      </c>
      <c r="K23" s="57">
        <f>SUMIF($F$5:$F$13,$H$23,$K$5:$K$13)</f>
        <v>0</v>
      </c>
      <c r="L23" s="58"/>
      <c r="M23" s="59"/>
      <c r="N23" s="56"/>
      <c r="O23" s="57">
        <f>SUMIF($L$5:$L$13,$N$23,$N$5:$N$13)</f>
        <v>0</v>
      </c>
      <c r="P23" s="57">
        <f>SUMIF($L$5:$L$13,$N$23,$O$5:$O$13)</f>
        <v>0</v>
      </c>
      <c r="Q23" s="57">
        <f>SUMIF($L$5:$L$13,$N$23,$Q$5:$Q$13)</f>
        <v>0</v>
      </c>
      <c r="R23" s="59"/>
      <c r="S23" s="59"/>
      <c r="T23" s="56"/>
      <c r="U23" s="50">
        <f>SUMIF($R$5:$R$13,$T$23,$T$5:$T$13)</f>
        <v>0</v>
      </c>
      <c r="V23" s="50">
        <f>SUMIF($R$5:$R$13,$T$23,$U$5:$U$13)</f>
        <v>0</v>
      </c>
      <c r="W23" s="50">
        <f>SUMIF($R$5:$R$13,$T$23,$W$5:$W$13)</f>
        <v>0</v>
      </c>
      <c r="X23" s="48"/>
      <c r="Y23" s="48"/>
      <c r="Z23" s="48"/>
      <c r="AA23" s="48"/>
      <c r="AB23" s="48"/>
      <c r="AC23" s="48"/>
      <c r="AD23" s="48"/>
      <c r="AE23" s="49"/>
      <c r="AF23" s="50">
        <f>SUMIF($AC$5:$AC$13,$AE$23,$AE$5:$AE$13)</f>
        <v>0</v>
      </c>
      <c r="AG23" s="50">
        <f>SUMIF($AC$5:$AC$13,$AE$23,$AF$5:$AF$13)</f>
        <v>0</v>
      </c>
      <c r="AH23" s="50">
        <f>SUMIF($AC$5:$AC$13,$AE$23,$AH$5:$AH$13)</f>
        <v>0</v>
      </c>
      <c r="AI23" s="48"/>
      <c r="AJ23" s="48"/>
      <c r="AK23" s="49"/>
      <c r="AL23" s="50">
        <f>SUMIF($AI$5:$AI$13,$AK$23,$AK$5:$AK$13)</f>
        <v>0</v>
      </c>
      <c r="AM23" s="50">
        <f>SUMIF($AI$5:$AI$13,$AK$23,$AL$5:$AL$13)</f>
        <v>0</v>
      </c>
      <c r="AN23" s="50">
        <f>SUMIF($AI$5:$AI$13,$AK$23,$AN$5:$AN$13)</f>
        <v>0</v>
      </c>
      <c r="AQ23" s="31"/>
      <c r="AR23" s="32">
        <f>SUMIF($AO$5:$AO$13,$AQ$23,$AQ$5:$AQ$13)</f>
        <v>0</v>
      </c>
      <c r="AS23" s="32">
        <f>SUMIF($AO$5:$AO$13,$AQ$23,$AR$5:$AR$13)</f>
        <v>0</v>
      </c>
      <c r="AT23" s="32">
        <f>SUMIF($AO$5:$AO$13,$AQ$23,$AT$5:$AT$13)</f>
        <v>0</v>
      </c>
      <c r="AW23" s="31"/>
      <c r="AX23" s="32">
        <f>SUMIF($AU$5:$AU$13,$AW$23,$AW$5:$AW$13)</f>
        <v>0</v>
      </c>
      <c r="AY23" s="32">
        <f>SUMIF($AU$5:$AU$13,$AW$23,$AX$5:$AX$13)</f>
        <v>0</v>
      </c>
      <c r="AZ23" s="32">
        <f>SUMIF($AU$5:$AU$13,$AW$23,$AZ$5:$AZ$13)</f>
        <v>0</v>
      </c>
      <c r="BC23" s="31"/>
      <c r="BD23" s="32">
        <f>SUMIF($BA$5:$BA$13,$BC$23,$BC$5:$BC$13)</f>
        <v>0</v>
      </c>
      <c r="BE23" s="32">
        <f>SUMIF($BA$5:$BA$13,$BC$23,$BD$5:$BD$13)</f>
        <v>0</v>
      </c>
      <c r="BF23" s="32">
        <f>SUMIF($BA$5:$BA$13,$BC$23,$BF$5:$BF$13)</f>
        <v>0</v>
      </c>
      <c r="BH23" s="31"/>
      <c r="BI23" s="32">
        <f>SUMIF($BG$5:$BG$13,$BH$23,$BI$5:$BI$13)</f>
        <v>0</v>
      </c>
      <c r="BJ23" s="32">
        <f>SUMIF($BG$5:$BG$13,$BH$23,$BJ$5:$BJ$13)</f>
        <v>0</v>
      </c>
      <c r="BK23" s="32">
        <f>SUMIF($BG$5:$BG$13,$BH$23,$BK$5:$BK$13)</f>
        <v>0</v>
      </c>
    </row>
    <row r="24" spans="8:69" x14ac:dyDescent="0.2">
      <c r="H24" s="56"/>
      <c r="I24" s="57">
        <f>SUMIF($F$5:$F$13,$H$24,$H$5:$H$13)</f>
        <v>0</v>
      </c>
      <c r="J24" s="57">
        <f>SUMIF($F$5:$F$13,$H$24,$I$5:$I$13)</f>
        <v>0</v>
      </c>
      <c r="K24" s="57">
        <f>SUMIF($F$5:$F$13,$H$24,$K$5:$K$13)</f>
        <v>0</v>
      </c>
      <c r="L24" s="58"/>
      <c r="M24" s="59"/>
      <c r="N24" s="56"/>
      <c r="O24" s="57">
        <f>SUMIF($L$5:$L$13,$N$24,$N$5:$N$13)</f>
        <v>0</v>
      </c>
      <c r="P24" s="57">
        <f>SUMIF($L$5:$L$13,$N$24,$O$5:$O$13)</f>
        <v>0</v>
      </c>
      <c r="Q24" s="57">
        <f>SUMIF($L$5:$L$13,$N$24,$Q$5:$Q$13)</f>
        <v>0</v>
      </c>
      <c r="R24" s="59"/>
      <c r="S24" s="59"/>
      <c r="T24" s="56"/>
      <c r="U24" s="50">
        <f>SUMIF($R$5:$R$13,$T$24,$T$5:$T$13)</f>
        <v>0</v>
      </c>
      <c r="V24" s="50">
        <f>SUMIF($R$5:$R$13,$T$24,$U$5:$U$13)</f>
        <v>0</v>
      </c>
      <c r="W24" s="50">
        <f>SUMIF($R$5:$R$13,$T$24,$W$5:$W$13)</f>
        <v>0</v>
      </c>
      <c r="X24" s="48"/>
      <c r="Y24" s="48"/>
      <c r="Z24" s="48"/>
      <c r="AA24" s="48"/>
      <c r="AB24" s="48"/>
      <c r="AC24" s="48"/>
      <c r="AD24" s="48"/>
      <c r="AE24" s="49"/>
      <c r="AF24" s="50">
        <f>SUMIF($AC$5:$AC$13,$AE$24,$AE$5:$AE$13)</f>
        <v>0</v>
      </c>
      <c r="AG24" s="50">
        <f>SUMIF($AC$5:$AC$13,$AE$24,$AF$5:$AF$13)</f>
        <v>0</v>
      </c>
      <c r="AH24" s="50">
        <f>SUMIF($AC$5:$AC$13,$AE$24,$AH$5:$AH$13)</f>
        <v>0</v>
      </c>
      <c r="AI24" s="48"/>
      <c r="AJ24" s="48"/>
      <c r="AK24" s="49"/>
      <c r="AL24" s="50">
        <f>SUMIF($AI$5:$AI$13,$AK$24,$AK$5:$AK$13)</f>
        <v>0</v>
      </c>
      <c r="AM24" s="50">
        <f>SUMIF($AI$5:$AI$13,$AK$24,$AL$5:$AL$13)</f>
        <v>0</v>
      </c>
      <c r="AN24" s="50">
        <f>SUMIF($AI$5:$AI$13,$AK$24,$AN$5:$AN$13)</f>
        <v>0</v>
      </c>
      <c r="AQ24" s="31"/>
      <c r="AR24" s="32">
        <f>SUMIF($AO$5:$AO$13,$AQ$24,$AQ$5:$AQ$13)</f>
        <v>0</v>
      </c>
      <c r="AS24" s="32">
        <f>SUMIF($AO$5:$AO$13,$AQ$24,$AR$5:$AR$13)</f>
        <v>0</v>
      </c>
      <c r="AT24" s="32">
        <f>SUMIF($AO$5:$AO$13,$AQ$24,$AT$5:$AT$13)</f>
        <v>0</v>
      </c>
      <c r="AW24" s="31"/>
      <c r="AX24" s="32">
        <f>SUMIF($AU$5:$AU$13,$AW$24,$AW$5:$AW$13)</f>
        <v>0</v>
      </c>
      <c r="AY24" s="32">
        <f>SUMIF($AU$5:$AU$13,$AW$24,$AX$5:$AX$13)</f>
        <v>0</v>
      </c>
      <c r="AZ24" s="32">
        <f>SUMIF($AU$5:$AU$13,$AW$24,$AZ$5:$AZ$13)</f>
        <v>0</v>
      </c>
      <c r="BC24" s="31"/>
      <c r="BD24" s="32">
        <f>SUMIF($BA$5:$BA$13,$BC$24,$BC$5:$BC$13)</f>
        <v>0</v>
      </c>
      <c r="BE24" s="32">
        <f>SUMIF($BA$5:$BA$13,$BC$24,$BD$5:$BD$13)</f>
        <v>0</v>
      </c>
      <c r="BF24" s="32">
        <f>SUMIF($BA$5:$BA$13,$BC$24,$BF$5:$BF$13)</f>
        <v>0</v>
      </c>
      <c r="BH24" s="31"/>
      <c r="BI24" s="32">
        <f>SUMIF($BG$5:$BG$13,$BH$24,$BI$5:$BI$13)</f>
        <v>0</v>
      </c>
      <c r="BJ24" s="32">
        <f>SUMIF($BG$5:$BG$13,$BH$24,$BJ$5:$BJ$13)</f>
        <v>0</v>
      </c>
      <c r="BK24" s="32">
        <f>SUMIF($BG$5:$BG$13,$BH$24,$BK$5:$BK$13)</f>
        <v>0</v>
      </c>
    </row>
    <row r="25" spans="8:69" ht="17" thickBot="1" x14ac:dyDescent="0.25">
      <c r="H25" s="60"/>
      <c r="I25" s="61">
        <f>SUMIF($F$5:$F$13,$H$25,$H$5:$H$13)</f>
        <v>0</v>
      </c>
      <c r="J25" s="61">
        <f>SUMIF($F$5:$F$13,$H$25,$I$5:$I$13)</f>
        <v>0</v>
      </c>
      <c r="K25" s="61">
        <f>SUMIF($F$5:$F$13,$H$25,$K$5:$K$13)</f>
        <v>0</v>
      </c>
      <c r="L25" s="58"/>
      <c r="M25" s="59"/>
      <c r="N25" s="60"/>
      <c r="O25" s="61">
        <f>SUMIF($L$5:$L$13,$N$25,$N$5:$N$13)</f>
        <v>0</v>
      </c>
      <c r="P25" s="61">
        <f>SUMIF($L$5:$L$13,$N$25,$O$5:$O$13)</f>
        <v>0</v>
      </c>
      <c r="Q25" s="61">
        <f>SUMIF($L$5:$L$13,$N$25,$Q$5:$Q$13)</f>
        <v>0</v>
      </c>
      <c r="R25" s="59"/>
      <c r="S25" s="59"/>
      <c r="T25" s="60"/>
      <c r="U25" s="53">
        <f>SUMIF($R$5:$R$13,$T$25,$T$5:$T$13)</f>
        <v>0</v>
      </c>
      <c r="V25" s="53">
        <f>SUMIF($R$5:$R$13,$T$25,$U$5:$U$13)</f>
        <v>0</v>
      </c>
      <c r="W25" s="53">
        <f>SUMIF($R$5:$R$13,$T$25,$W$5:$W$13)</f>
        <v>0</v>
      </c>
      <c r="X25" s="48"/>
      <c r="Y25" s="48"/>
      <c r="Z25" s="48"/>
      <c r="AA25" s="48"/>
      <c r="AB25" s="48"/>
      <c r="AC25" s="48"/>
      <c r="AD25" s="48"/>
      <c r="AE25" s="52"/>
      <c r="AF25" s="53">
        <f>SUMIF($AC$5:$AC$13,$AE$25,$AE$5:$AE$13)</f>
        <v>0</v>
      </c>
      <c r="AG25" s="53">
        <f>SUMIF($AC$5:$AC$13,$AE$25,$AF$5:$AF$13)</f>
        <v>0</v>
      </c>
      <c r="AH25" s="53">
        <f>SUMIF($AC$5:$AC$13,$AE$25,$AH$5:$AH$13)</f>
        <v>0</v>
      </c>
      <c r="AI25" s="48"/>
      <c r="AJ25" s="48"/>
      <c r="AK25" s="52"/>
      <c r="AL25" s="53">
        <f>SUMIF($AI$5:$AI$13,$AK$25,$AK$5:$AK$13)</f>
        <v>0</v>
      </c>
      <c r="AM25" s="53">
        <f>SUMIF($AI$5:$AI$13,$AK$25,$AL$5:$AL$13)</f>
        <v>0</v>
      </c>
      <c r="AN25" s="53">
        <f>SUMIF($AI$5:$AI$13,$AK$25,$AN$5:$AN$13)</f>
        <v>0</v>
      </c>
      <c r="AQ25" s="34"/>
      <c r="AR25" s="35">
        <f>SUMIF($AO$5:$AO$13,$AQ$25,$AQ$5:$AQ$13)</f>
        <v>0</v>
      </c>
      <c r="AS25" s="35">
        <f>SUMIF($AO$5:$AO$13,$AQ$25,$AR$5:$AR$13)</f>
        <v>0</v>
      </c>
      <c r="AT25" s="35">
        <f>SUMIF($AO$5:$AO$13,$AQ$25,$AT$5:$AT$13)</f>
        <v>0</v>
      </c>
      <c r="AW25" s="34"/>
      <c r="AX25" s="35">
        <f>SUMIF($AU$5:$AU$13,$AW$25,$AW$5:$AW$13)</f>
        <v>0</v>
      </c>
      <c r="AY25" s="35">
        <f>SUMIF($AU$5:$AU$13,$AW$25,$AX$5:$AX$13)</f>
        <v>0</v>
      </c>
      <c r="AZ25" s="35">
        <f>SUMIF($AU$5:$AU$13,$AW$25,$AZ$5:$AZ$13)</f>
        <v>0</v>
      </c>
      <c r="BC25" s="34"/>
      <c r="BD25" s="35">
        <f>SUMIF($BA$5:$BA$13,$BC$25,$BC$5:$BC$13)</f>
        <v>0</v>
      </c>
      <c r="BE25" s="35">
        <f>SUMIF($BA$5:$BA$13,$BC$25,$BD$5:$BD$13)</f>
        <v>0</v>
      </c>
      <c r="BF25" s="35">
        <f>SUMIF($BA$5:$BA$13,$BC$25,$BF$5:$BF$13)</f>
        <v>0</v>
      </c>
      <c r="BH25" s="34"/>
      <c r="BI25" s="35">
        <f>SUMIF($BG$5:$BG$13,$BH$25,$BI$5:$BI$13)</f>
        <v>0</v>
      </c>
      <c r="BJ25" s="35">
        <f>SUMIF($BG$5:$BG$13,$BH$25,$BJ$5:$BJ$13)</f>
        <v>0</v>
      </c>
      <c r="BK25" s="35">
        <f>SUMIF($BG$5:$BG$13,$BH$25,$BK$5:$BK$13)</f>
        <v>0</v>
      </c>
    </row>
    <row r="26" spans="8:69" ht="17" thickTop="1" x14ac:dyDescent="0.2">
      <c r="H26" s="55" t="s">
        <v>37</v>
      </c>
      <c r="I26" s="54">
        <f>SUM(I22:I25)</f>
        <v>0</v>
      </c>
      <c r="J26" s="54">
        <f>SUM(J22:J25)</f>
        <v>0</v>
      </c>
      <c r="K26" s="54">
        <f t="shared" ref="K26" si="14">SUM(K22:K25)</f>
        <v>0</v>
      </c>
      <c r="L26" s="51"/>
      <c r="M26" s="48"/>
      <c r="N26" s="55" t="s">
        <v>37</v>
      </c>
      <c r="O26" s="54">
        <f>SUM(O22:O25)</f>
        <v>0</v>
      </c>
      <c r="P26" s="54">
        <f>SUM(P22:P25)</f>
        <v>0</v>
      </c>
      <c r="Q26" s="54">
        <f t="shared" ref="Q26" si="15">SUM(Q22:Q25)</f>
        <v>0</v>
      </c>
      <c r="R26" s="48"/>
      <c r="S26" s="48"/>
      <c r="T26" s="55" t="s">
        <v>37</v>
      </c>
      <c r="U26" s="54">
        <f>SUM(U22:U25)</f>
        <v>0</v>
      </c>
      <c r="V26" s="54">
        <f>SUM(V22:V25)</f>
        <v>0</v>
      </c>
      <c r="W26" s="54">
        <f t="shared" ref="W26" si="16">SUM(W22:W25)</f>
        <v>0</v>
      </c>
      <c r="X26" s="48"/>
      <c r="Y26" s="48"/>
      <c r="Z26" s="48"/>
      <c r="AA26" s="48"/>
      <c r="AB26" s="48"/>
      <c r="AC26" s="48"/>
      <c r="AD26" s="48"/>
      <c r="AE26" s="55" t="s">
        <v>37</v>
      </c>
      <c r="AF26" s="54">
        <f>SUM(AF22:AF25)</f>
        <v>0</v>
      </c>
      <c r="AG26" s="54">
        <f>SUM(AG22:AG25)</f>
        <v>0</v>
      </c>
      <c r="AH26" s="54">
        <f t="shared" ref="AH26" si="17">SUM(AH22:AH25)</f>
        <v>0</v>
      </c>
      <c r="AI26" s="48"/>
      <c r="AJ26" s="48"/>
      <c r="AK26" s="55" t="s">
        <v>37</v>
      </c>
      <c r="AL26" s="54">
        <f>SUM(AL22:AL25)</f>
        <v>0</v>
      </c>
      <c r="AM26" s="54">
        <f>SUM(AM22:AM25)</f>
        <v>0</v>
      </c>
      <c r="AN26" s="54">
        <f t="shared" ref="AN26" si="18">SUM(AN22:AN25)</f>
        <v>0</v>
      </c>
      <c r="AQ26" s="55" t="s">
        <v>37</v>
      </c>
      <c r="AR26" s="33">
        <f>SUM(AR22:AR25)</f>
        <v>0</v>
      </c>
      <c r="AS26" s="33">
        <f>SUM(AS22:AS25)</f>
        <v>0</v>
      </c>
      <c r="AT26" s="33">
        <f t="shared" ref="AT26" si="19">SUM(AT22:AT25)</f>
        <v>0</v>
      </c>
      <c r="AW26" s="55" t="s">
        <v>37</v>
      </c>
      <c r="AX26" s="33">
        <f>SUM(AX22:AX25)</f>
        <v>0</v>
      </c>
      <c r="AY26" s="33">
        <f>SUM(AY22:AY25)</f>
        <v>0</v>
      </c>
      <c r="AZ26" s="33">
        <f t="shared" ref="AZ26" si="20">SUM(AZ22:AZ25)</f>
        <v>0</v>
      </c>
      <c r="BC26" s="55" t="s">
        <v>37</v>
      </c>
      <c r="BD26" s="33">
        <f>SUM(BD22:BD25)</f>
        <v>0</v>
      </c>
      <c r="BE26" s="33">
        <f>SUM(BE22:BE25)</f>
        <v>0</v>
      </c>
      <c r="BF26" s="33">
        <f t="shared" ref="BF26" si="21">SUM(BF22:BF25)</f>
        <v>0</v>
      </c>
      <c r="BH26" s="55" t="s">
        <v>37</v>
      </c>
      <c r="BI26" s="33">
        <f>SUM(BI22:BI25)</f>
        <v>0</v>
      </c>
      <c r="BJ26" s="33">
        <f>SUM(BJ22:BJ25)</f>
        <v>0</v>
      </c>
      <c r="BK26" s="33">
        <f t="shared" ref="BK26" si="22">SUM(BK22:BK25)</f>
        <v>0</v>
      </c>
    </row>
  </sheetData>
  <mergeCells count="30">
    <mergeCell ref="BP2:BP3"/>
    <mergeCell ref="B2:B4"/>
    <mergeCell ref="C2:C4"/>
    <mergeCell ref="E2:E4"/>
    <mergeCell ref="F3:K3"/>
    <mergeCell ref="L3:Q3"/>
    <mergeCell ref="R3:W3"/>
    <mergeCell ref="X3:AB3"/>
    <mergeCell ref="AC3:AH3"/>
    <mergeCell ref="AU3:AZ3"/>
    <mergeCell ref="BA3:BF3"/>
    <mergeCell ref="BG3:BK3"/>
    <mergeCell ref="BL2:BO2"/>
    <mergeCell ref="BL3:BM3"/>
    <mergeCell ref="BN3:BO3"/>
    <mergeCell ref="D2:D4"/>
    <mergeCell ref="AW16:AW17"/>
    <mergeCell ref="BC16:BC17"/>
    <mergeCell ref="BH16:BH17"/>
    <mergeCell ref="AO3:AT3"/>
    <mergeCell ref="AQ16:AQ17"/>
    <mergeCell ref="B1:H1"/>
    <mergeCell ref="H16:H17"/>
    <mergeCell ref="N16:N17"/>
    <mergeCell ref="T16:T17"/>
    <mergeCell ref="Y16:Y17"/>
    <mergeCell ref="F2:AT2"/>
    <mergeCell ref="AE16:AE17"/>
    <mergeCell ref="AI3:AN3"/>
    <mergeCell ref="AK16:AK17"/>
  </mergeCells>
  <phoneticPr fontId="1"/>
  <pageMargins left="0.39370078740157483" right="0.19685039370078741" top="0.46" bottom="0.74803149606299213" header="0.31496062992125984" footer="0.31496062992125984"/>
  <pageSetup paperSize="9" scale="44" fitToHeight="0" orientation="landscape" r:id="rId1"/>
  <colBreaks count="3" manualBreakCount="3">
    <brk id="28" max="25" man="1"/>
    <brk id="46" max="25" man="1"/>
    <brk id="63" max="2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永留 萌</cp:lastModifiedBy>
  <cp:lastPrinted>2025-04-14T01:07:32Z</cp:lastPrinted>
  <dcterms:created xsi:type="dcterms:W3CDTF">2021-04-09T05:25:16Z</dcterms:created>
  <dcterms:modified xsi:type="dcterms:W3CDTF">2026-04-15T08:06:07Z</dcterms:modified>
</cp:coreProperties>
</file>